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6" i="81" l="1"/>
  <c r="Q4"/>
  <c r="Q88"/>
  <c r="Q71"/>
  <c r="Q68"/>
  <c r="Q38"/>
  <c r="Q19"/>
  <c r="Q56"/>
  <c r="Q6"/>
  <c r="Q3"/>
  <c r="Q50"/>
  <c r="Q85"/>
  <c r="Q72"/>
  <c r="Q84"/>
  <c r="Q83"/>
  <c r="Q76"/>
  <c r="Q67"/>
  <c r="Q53"/>
  <c r="Q51"/>
  <c r="Q39"/>
  <c r="Q26"/>
  <c r="Q87"/>
  <c r="Q74"/>
  <c r="Q52"/>
  <c r="Q35"/>
  <c r="Q20"/>
  <c r="Q5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72" i="63"/>
  <c r="AB68"/>
  <c r="AB64"/>
  <c r="AB56"/>
  <c r="AB44"/>
  <c r="AB32"/>
  <c r="AB16"/>
  <c r="AB93"/>
  <c r="AB89" i="62"/>
  <c r="AB73"/>
  <c r="AB69"/>
  <c r="AB65"/>
  <c r="AB61"/>
  <c r="AB49"/>
  <c r="AB37"/>
  <c r="AB21"/>
  <c r="AB60"/>
  <c r="AB48"/>
  <c r="AB96" i="61"/>
  <c r="AB92"/>
  <c r="AB88"/>
  <c r="AB76"/>
  <c r="AB60"/>
  <c r="AB44"/>
  <c r="AB40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F68"/>
  <c r="U67"/>
  <c r="F67"/>
  <c r="U66"/>
  <c r="N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F52"/>
  <c r="U51"/>
  <c r="U50"/>
  <c r="N50"/>
  <c r="U49"/>
  <c r="N49"/>
  <c r="U48"/>
  <c r="N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U49"/>
  <c r="U48"/>
  <c r="F48"/>
  <c r="U47"/>
  <c r="U46"/>
  <c r="F46"/>
  <c r="U45"/>
  <c r="U44"/>
  <c r="F44"/>
  <c r="U43"/>
  <c r="U42"/>
  <c r="F42"/>
  <c r="U41"/>
  <c r="U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U65"/>
  <c r="U64"/>
  <c r="F64"/>
  <c r="U63"/>
  <c r="U62"/>
  <c r="F62"/>
  <c r="U61"/>
  <c r="N61"/>
  <c r="U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U92"/>
  <c r="N92"/>
  <c r="F92"/>
  <c r="U91"/>
  <c r="U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U29"/>
  <c r="N29"/>
  <c r="U28"/>
  <c r="F28"/>
  <c r="U27"/>
  <c r="F27"/>
  <c r="U26"/>
  <c r="U25"/>
  <c r="U24"/>
  <c r="U23"/>
  <c r="U22"/>
  <c r="U21"/>
  <c r="U20"/>
  <c r="F20"/>
  <c r="U19"/>
  <c r="N19"/>
  <c r="U18"/>
  <c r="U17"/>
  <c r="F17"/>
  <c r="U16"/>
  <c r="N16"/>
  <c r="U15"/>
  <c r="F15"/>
  <c r="U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O99" i="81" l="1"/>
  <c r="F99"/>
  <c r="L99"/>
  <c r="I99"/>
  <c r="C99"/>
  <c r="F96" i="55"/>
  <c r="F90"/>
  <c r="F68"/>
  <c r="F30"/>
  <c r="F26"/>
  <c r="F24"/>
  <c r="F22"/>
  <c r="F18"/>
  <c r="F16"/>
  <c r="F98" i="56"/>
  <c r="F96"/>
  <c r="F66"/>
  <c r="F60"/>
  <c r="F48"/>
  <c r="F8"/>
  <c r="F50" i="58"/>
  <c r="F40"/>
  <c r="F78" i="63"/>
  <c r="F72"/>
  <c r="F66"/>
  <c r="F56"/>
  <c r="F50"/>
  <c r="F48"/>
  <c r="F34"/>
  <c r="F32"/>
  <c r="F30"/>
  <c r="F28"/>
  <c r="F14"/>
  <c r="C99"/>
  <c r="F81" i="62"/>
  <c r="C99" i="56"/>
  <c r="B99"/>
  <c r="C99" i="55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M91" i="65"/>
  <c r="D91" i="55" s="1"/>
  <c r="G91" s="1"/>
  <c r="V91" s="1"/>
  <c r="M92" i="65"/>
  <c r="D92" i="55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V24" i="56"/>
  <c r="V26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F61"/>
  <c r="O64"/>
  <c r="O72"/>
  <c r="O45" i="56"/>
  <c r="O65"/>
  <c r="V3" i="55"/>
  <c r="V36" i="56"/>
  <c r="O47"/>
  <c r="V52"/>
  <c r="V94"/>
  <c r="V12" i="55"/>
  <c r="V28"/>
  <c r="V44"/>
  <c r="V11" i="56"/>
  <c r="V18"/>
  <c r="V27"/>
  <c r="V32"/>
  <c r="V48"/>
  <c r="B99" i="55"/>
  <c r="F3"/>
  <c r="K99"/>
  <c r="F5"/>
  <c r="G18"/>
  <c r="N20"/>
  <c r="F21"/>
  <c r="N36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39"/>
  <c r="V44"/>
  <c r="J99" i="55"/>
  <c r="N24"/>
  <c r="O24" s="1"/>
  <c r="N40"/>
  <c r="O40" s="1"/>
  <c r="N56"/>
  <c r="O56" s="1"/>
  <c r="O71"/>
  <c r="O96"/>
  <c r="O56" i="56"/>
  <c r="V38" i="58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82"/>
  <c r="V64" i="55"/>
  <c r="V68"/>
  <c r="V72"/>
  <c r="V76"/>
  <c r="V84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26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6" i="58"/>
  <c r="O93"/>
  <c r="O45"/>
  <c r="O92" i="56"/>
  <c r="O84"/>
  <c r="O76"/>
  <c r="O68"/>
  <c r="O52"/>
  <c r="O36"/>
  <c r="O40"/>
  <c r="O24"/>
  <c r="O96"/>
  <c r="O88"/>
  <c r="O80"/>
  <c r="O72"/>
  <c r="O64"/>
  <c r="O44"/>
  <c r="O28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 i="58"/>
  <c r="O60" i="56"/>
  <c r="O35"/>
  <c r="O15"/>
  <c r="G98" i="55"/>
  <c r="G94"/>
  <c r="O94" s="1"/>
  <c r="G90"/>
  <c r="V90" s="1"/>
  <c r="G74"/>
  <c r="O74" s="1"/>
  <c r="G66"/>
  <c r="G62"/>
  <c r="V62" s="1"/>
  <c r="G22"/>
  <c r="V22" s="1"/>
  <c r="G11"/>
  <c r="V11" s="1"/>
  <c r="G6"/>
  <c r="O6" s="1"/>
  <c r="O20"/>
  <c r="O14"/>
  <c r="O9"/>
  <c r="O94" i="56"/>
  <c r="O86"/>
  <c r="O70"/>
  <c r="V50"/>
  <c r="O25"/>
  <c r="O13"/>
  <c r="G92" i="55"/>
  <c r="G88"/>
  <c r="G80"/>
  <c r="G60"/>
  <c r="V60" s="1"/>
  <c r="G36"/>
  <c r="V36" s="1"/>
  <c r="G19"/>
  <c r="V51"/>
  <c r="O46"/>
  <c r="O38"/>
  <c r="O30"/>
  <c r="V74" i="58"/>
  <c r="O65"/>
  <c r="O57"/>
  <c r="V25"/>
  <c r="G34" i="57"/>
  <c r="V3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V26"/>
  <c r="O26"/>
  <c r="O43" i="58" l="1"/>
  <c r="O90" i="55"/>
  <c r="Q99" i="81"/>
  <c r="V98" i="55"/>
  <c r="O98"/>
  <c r="V74"/>
  <c r="O66"/>
  <c r="V66"/>
  <c r="O62"/>
  <c r="O60"/>
  <c r="O49"/>
  <c r="O22"/>
  <c r="O11"/>
  <c r="O4" i="56"/>
  <c r="V92" i="55"/>
  <c r="O92"/>
  <c r="O88"/>
  <c r="V88"/>
  <c r="O80"/>
  <c r="V80"/>
  <c r="O36"/>
  <c r="V19"/>
  <c r="O19"/>
  <c r="O34" i="57"/>
  <c r="O25"/>
  <c r="O5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B70" i="78"/>
  <c r="K87"/>
  <c r="B24"/>
  <c r="H5"/>
  <c r="J65"/>
  <c r="G44"/>
  <c r="Q84"/>
  <c r="O22"/>
  <c r="O72"/>
  <c r="Q33"/>
  <c r="K90"/>
  <c r="O91"/>
  <c r="I20"/>
  <c r="Q25"/>
  <c r="Q8"/>
  <c r="Q81"/>
  <c r="L24"/>
  <c r="G68"/>
  <c r="H81"/>
  <c r="N92"/>
  <c r="O18"/>
  <c r="I98"/>
  <c r="B10"/>
  <c r="I22"/>
  <c r="B33"/>
  <c r="J85"/>
  <c r="K15"/>
  <c r="P70"/>
  <c r="J31"/>
  <c r="O58"/>
  <c r="P73"/>
  <c r="P48"/>
  <c r="O8"/>
  <c r="N37"/>
  <c r="N70"/>
  <c r="H98"/>
  <c r="I11"/>
  <c r="J36"/>
  <c r="Q48"/>
  <c r="Q85"/>
  <c r="K28"/>
  <c r="G17"/>
  <c r="I62"/>
  <c r="H57"/>
  <c r="N50"/>
  <c r="K91"/>
  <c r="B87"/>
  <c r="D1"/>
  <c r="Q92"/>
  <c r="O94"/>
  <c r="P5"/>
  <c r="N96"/>
  <c r="P66"/>
  <c r="G9"/>
  <c r="N7"/>
  <c r="N49"/>
  <c r="P44"/>
  <c r="G87"/>
  <c r="B83"/>
  <c r="B7"/>
  <c r="H20"/>
  <c r="I51"/>
  <c r="J14"/>
  <c r="P85"/>
  <c r="B92"/>
  <c r="L82"/>
  <c r="Q97"/>
  <c r="N91"/>
  <c r="K34"/>
  <c r="N14"/>
  <c r="O9"/>
  <c r="J17"/>
  <c r="J41"/>
  <c r="L92"/>
  <c r="Q64"/>
  <c r="K76"/>
  <c r="N30"/>
  <c r="O34"/>
  <c r="J38"/>
  <c r="Q89"/>
  <c r="I68"/>
  <c r="J77"/>
  <c r="L68"/>
  <c r="N3"/>
  <c r="N36"/>
  <c r="P30"/>
  <c r="G38"/>
  <c r="Q67"/>
  <c r="J82"/>
  <c r="K29"/>
  <c r="P17"/>
  <c r="L9"/>
  <c r="H40"/>
  <c r="J59"/>
  <c r="B6"/>
  <c r="E1"/>
  <c r="I87"/>
  <c r="O13"/>
  <c r="P87"/>
  <c r="Q58"/>
  <c r="O75"/>
  <c r="G81"/>
  <c r="B44"/>
  <c r="I26"/>
  <c r="K38"/>
  <c r="J45"/>
  <c r="K18"/>
  <c r="N68"/>
  <c r="K64"/>
  <c r="B84"/>
  <c r="H26"/>
  <c r="G60"/>
  <c r="Q56"/>
  <c r="B50"/>
  <c r="I10"/>
  <c r="I60"/>
  <c r="G82"/>
  <c r="O63"/>
  <c r="Q21"/>
  <c r="P39"/>
  <c r="O79"/>
  <c r="G70"/>
  <c r="P36"/>
  <c r="N73"/>
  <c r="G97"/>
  <c r="I81"/>
  <c r="G49"/>
  <c r="L72"/>
  <c r="L27"/>
  <c r="I49"/>
  <c r="K97"/>
  <c r="L33"/>
  <c r="N6"/>
  <c r="K80"/>
  <c r="Q45"/>
  <c r="P51"/>
  <c r="B13"/>
  <c r="K96"/>
  <c r="I4"/>
  <c r="L52"/>
  <c r="J51"/>
  <c r="G19"/>
  <c r="Q9"/>
  <c r="J23"/>
  <c r="K63"/>
  <c r="H24"/>
  <c r="O5"/>
  <c r="I32"/>
  <c r="J64"/>
  <c r="L36"/>
  <c r="J63"/>
  <c r="O6"/>
  <c r="J30"/>
  <c r="J15"/>
  <c r="L78"/>
  <c r="O46"/>
  <c r="K93"/>
  <c r="Q3"/>
  <c r="N75"/>
  <c r="H92"/>
  <c r="O42"/>
  <c r="L58"/>
  <c r="Q96"/>
  <c r="N71"/>
  <c r="Q66"/>
  <c r="K17"/>
  <c r="K95"/>
  <c r="K30"/>
  <c r="G33"/>
  <c r="N82"/>
  <c r="B20"/>
  <c r="Q95"/>
  <c r="N66"/>
  <c r="L42"/>
  <c r="B78"/>
  <c r="H59"/>
  <c r="J48"/>
  <c r="N16"/>
  <c r="J40"/>
  <c r="G52"/>
  <c r="H76"/>
  <c r="L51"/>
  <c r="K62"/>
  <c r="G54"/>
  <c r="N65"/>
  <c r="G45"/>
  <c r="B41"/>
  <c r="G96"/>
  <c r="H79"/>
  <c r="I90"/>
  <c r="N12"/>
  <c r="L49"/>
  <c r="N41"/>
  <c r="G39"/>
  <c r="I46"/>
  <c r="P32"/>
  <c r="G4"/>
  <c r="O4"/>
  <c r="O83"/>
  <c r="L70"/>
  <c r="G32"/>
  <c r="J27"/>
  <c r="B66"/>
  <c r="O38"/>
  <c r="Q31"/>
  <c r="L83"/>
  <c r="Q54"/>
  <c r="N60"/>
  <c r="K4"/>
  <c r="B86"/>
  <c r="J94"/>
  <c r="L28"/>
  <c r="L11"/>
  <c r="N10"/>
  <c r="L86"/>
  <c r="H17"/>
  <c r="L18"/>
  <c r="H7"/>
  <c r="K21"/>
  <c r="G79"/>
  <c r="G63"/>
  <c r="B43"/>
  <c r="J74"/>
  <c r="L60"/>
  <c r="Q18"/>
  <c r="G90"/>
  <c r="L84"/>
  <c r="B49"/>
  <c r="H15"/>
  <c r="G12"/>
  <c r="L69"/>
  <c r="O71"/>
  <c r="B75"/>
  <c r="F1"/>
  <c r="K33"/>
  <c r="J55"/>
  <c r="Q34"/>
  <c r="K12"/>
  <c r="Q41"/>
  <c r="L76"/>
  <c r="O70"/>
  <c r="J53"/>
  <c r="L97"/>
  <c r="O98"/>
  <c r="K40"/>
  <c r="P90"/>
  <c r="H10"/>
  <c r="K78"/>
  <c r="Q5"/>
  <c r="P27"/>
  <c r="K16"/>
  <c r="H36"/>
  <c r="L73"/>
  <c r="I8"/>
  <c r="L56"/>
  <c r="J90"/>
  <c r="N20"/>
  <c r="L88"/>
  <c r="B64"/>
  <c r="P23"/>
  <c r="K74"/>
  <c r="P84"/>
  <c r="O47"/>
  <c r="K50"/>
  <c r="Q14"/>
  <c r="L19"/>
  <c r="N8"/>
  <c r="L16"/>
  <c r="N85"/>
  <c r="J28"/>
  <c r="G56"/>
  <c r="P54"/>
  <c r="P33"/>
  <c r="L91"/>
  <c r="P34"/>
  <c r="G50"/>
  <c r="B32"/>
  <c r="O61"/>
  <c r="G48"/>
  <c r="P82"/>
  <c r="N58"/>
  <c r="K8"/>
  <c r="K83"/>
  <c r="P20"/>
  <c r="P46"/>
  <c r="O41"/>
  <c r="G88"/>
  <c r="Q93"/>
  <c r="L90"/>
  <c r="J21"/>
  <c r="J92"/>
  <c r="Q46"/>
  <c r="N28"/>
  <c r="J61"/>
  <c r="L44"/>
  <c r="H37"/>
  <c r="P18"/>
  <c r="I28"/>
  <c r="Q91"/>
  <c r="K24"/>
  <c r="O97"/>
  <c r="K60"/>
  <c r="Q37"/>
  <c r="G25"/>
  <c r="L22"/>
  <c r="H62"/>
  <c r="H54"/>
  <c r="P59"/>
  <c r="P47"/>
  <c r="O15"/>
  <c r="B11"/>
  <c r="L53"/>
  <c r="J29"/>
  <c r="I37"/>
  <c r="H21"/>
  <c r="G18"/>
  <c r="O12"/>
  <c r="H87"/>
  <c r="L89"/>
  <c r="B57"/>
  <c r="J25"/>
  <c r="N26"/>
  <c r="H22"/>
  <c r="G72"/>
  <c r="B62"/>
  <c r="B31"/>
  <c r="K31"/>
  <c r="J96"/>
  <c r="G94"/>
  <c r="H3"/>
  <c r="L34"/>
  <c r="B60"/>
  <c r="N88"/>
  <c r="I13"/>
  <c r="P35"/>
  <c r="J34"/>
  <c r="Q49"/>
  <c r="K75"/>
  <c r="I36"/>
  <c r="B12"/>
  <c r="H48"/>
  <c r="L64"/>
  <c r="G66"/>
  <c r="N76"/>
  <c r="B46"/>
  <c r="L40"/>
  <c r="K25"/>
  <c r="I82"/>
  <c r="Q50"/>
  <c r="K49"/>
  <c r="H55"/>
  <c r="B4"/>
  <c r="I95"/>
  <c r="N44"/>
  <c r="L29"/>
  <c r="O59"/>
  <c r="H66"/>
  <c r="K82"/>
  <c r="Q70"/>
  <c r="H90"/>
  <c r="O44"/>
  <c r="B28"/>
  <c r="H19"/>
  <c r="H53"/>
  <c r="J98"/>
  <c r="L35"/>
  <c r="G26"/>
  <c r="G46"/>
  <c r="O80"/>
  <c r="J93"/>
  <c r="J71"/>
  <c r="P61"/>
  <c r="I77"/>
  <c r="Q7"/>
  <c r="H73"/>
  <c r="O77"/>
  <c r="J79"/>
  <c r="P97"/>
  <c r="P7"/>
  <c r="P45"/>
  <c r="H63"/>
  <c r="B25"/>
  <c r="J12"/>
  <c r="K6"/>
  <c r="L66"/>
  <c r="B85"/>
  <c r="O31"/>
  <c r="B21"/>
  <c r="Q60"/>
  <c r="N33"/>
  <c r="B3"/>
  <c r="I91"/>
  <c r="I54"/>
  <c r="B59"/>
  <c r="P75"/>
  <c r="O92"/>
  <c r="G89"/>
  <c r="Q86"/>
  <c r="N22"/>
  <c r="N11"/>
  <c r="I69"/>
  <c r="L71"/>
  <c r="I48"/>
  <c r="G35"/>
  <c r="B47"/>
  <c r="I94"/>
  <c r="I66"/>
  <c r="I89"/>
  <c r="J86"/>
  <c r="J16"/>
  <c r="L5"/>
  <c r="K77"/>
  <c r="P96"/>
  <c r="H28"/>
  <c r="K56"/>
  <c r="N47"/>
  <c r="G37"/>
  <c r="I72"/>
  <c r="K86"/>
  <c r="P68"/>
  <c r="G91"/>
  <c r="O7"/>
  <c r="N69"/>
  <c r="K20"/>
  <c r="Q28"/>
  <c r="K47"/>
  <c r="Q55"/>
  <c r="O40"/>
  <c r="J76"/>
  <c r="I96"/>
  <c r="L47"/>
  <c r="I9"/>
  <c r="C1"/>
  <c r="N90"/>
  <c r="H68"/>
  <c r="I43"/>
  <c r="H44"/>
  <c r="Q36"/>
  <c r="G64"/>
  <c r="P63"/>
  <c r="Q87"/>
  <c r="K14"/>
  <c r="J91"/>
  <c r="K65"/>
  <c r="O36"/>
  <c r="G58"/>
  <c r="G59"/>
  <c r="I86"/>
  <c r="J22"/>
  <c r="I52"/>
  <c r="P13"/>
  <c r="N18"/>
  <c r="H67"/>
  <c r="P31"/>
  <c r="G78"/>
  <c r="L4"/>
  <c r="N59"/>
  <c r="B94"/>
  <c r="Q30"/>
  <c r="Q23"/>
  <c r="H82"/>
  <c r="P14"/>
  <c r="N86"/>
  <c r="Q40"/>
  <c r="I53"/>
  <c r="H2"/>
  <c r="H61"/>
  <c r="G27"/>
  <c r="K72"/>
  <c r="G28"/>
  <c r="N27"/>
  <c r="G8"/>
  <c r="L48"/>
  <c r="H30"/>
  <c r="Q90"/>
  <c r="B61"/>
  <c r="O62"/>
  <c r="K81"/>
  <c r="B48"/>
  <c r="J87"/>
  <c r="P67"/>
  <c r="I55"/>
  <c r="B73"/>
  <c r="I47"/>
  <c r="J95"/>
  <c r="O67"/>
  <c r="N77"/>
  <c r="H41"/>
  <c r="H8"/>
  <c r="B56"/>
  <c r="H4"/>
  <c r="K45"/>
  <c r="Q26"/>
  <c r="N56"/>
  <c r="P78"/>
  <c r="H16"/>
  <c r="O50"/>
  <c r="H23"/>
  <c r="I14"/>
  <c r="N48"/>
  <c r="H31"/>
  <c r="I61"/>
  <c r="P15"/>
  <c r="O60"/>
  <c r="Q59"/>
  <c r="G76"/>
  <c r="O64"/>
  <c r="P88"/>
  <c r="N84"/>
  <c r="N54"/>
  <c r="B97"/>
  <c r="G13"/>
  <c r="P8"/>
  <c r="B65"/>
  <c r="Q13"/>
  <c r="I18"/>
  <c r="I39"/>
  <c r="O17"/>
  <c r="Q35"/>
  <c r="J50"/>
  <c r="B15"/>
  <c r="G53"/>
  <c r="I12"/>
  <c r="P21"/>
  <c r="O89"/>
  <c r="G2"/>
  <c r="O57"/>
  <c r="P65"/>
  <c r="B72"/>
  <c r="G47"/>
  <c r="Q63"/>
  <c r="Q10"/>
  <c r="H78"/>
  <c r="I7"/>
  <c r="B55"/>
  <c r="P42"/>
  <c r="J67"/>
  <c r="O84"/>
  <c r="N4"/>
  <c r="G93"/>
  <c r="K89"/>
  <c r="Q42"/>
  <c r="B39"/>
  <c r="K79"/>
  <c r="O49"/>
  <c r="B91"/>
  <c r="J7"/>
  <c r="B35"/>
  <c r="O88"/>
  <c r="I25"/>
  <c r="L59"/>
  <c r="G65"/>
  <c r="Q73"/>
  <c r="H52"/>
  <c r="K68"/>
  <c r="B58"/>
  <c r="Q19"/>
  <c r="Q24"/>
  <c r="P71"/>
  <c r="K13"/>
  <c r="H94"/>
  <c r="B51"/>
  <c r="Q80"/>
  <c r="B16"/>
  <c r="J4"/>
  <c r="Q76"/>
  <c r="Q11"/>
  <c r="N80"/>
  <c r="B81"/>
  <c r="O28"/>
  <c r="I6"/>
  <c r="G22"/>
  <c r="G34"/>
  <c r="N95"/>
  <c r="K3"/>
  <c r="J75"/>
  <c r="O33"/>
  <c r="N98"/>
  <c r="I63"/>
  <c r="L77"/>
  <c r="K85"/>
  <c r="I35"/>
  <c r="I38"/>
  <c r="H46"/>
  <c r="H27"/>
  <c r="H91"/>
  <c r="H34"/>
  <c r="L54"/>
  <c r="I70"/>
  <c r="G16"/>
  <c r="Q75"/>
  <c r="I40"/>
  <c r="K36"/>
  <c r="P62"/>
  <c r="J20"/>
  <c r="O93"/>
  <c r="Q44"/>
  <c r="J44"/>
  <c r="H83"/>
  <c r="O86"/>
  <c r="J9"/>
  <c r="I31"/>
  <c r="Q38"/>
  <c r="O54"/>
  <c r="H32"/>
  <c r="K57"/>
  <c r="N97"/>
  <c r="G5"/>
  <c r="K23"/>
  <c r="N17"/>
  <c r="H89"/>
  <c r="N42"/>
  <c r="G36"/>
  <c r="J6"/>
  <c r="I67"/>
  <c r="P56"/>
  <c r="H25"/>
  <c r="L39"/>
  <c r="O85"/>
  <c r="H85"/>
  <c r="J58"/>
  <c r="P6"/>
  <c r="I29"/>
  <c r="I71"/>
  <c r="J57"/>
  <c r="B90"/>
  <c r="O19"/>
  <c r="L80"/>
  <c r="K69"/>
  <c r="L31"/>
  <c r="O78"/>
  <c r="P43"/>
  <c r="K41"/>
  <c r="P26"/>
  <c r="J8"/>
  <c r="G92"/>
  <c r="P37"/>
  <c r="L55"/>
  <c r="B71"/>
  <c r="K48"/>
  <c r="L87"/>
  <c r="L15"/>
  <c r="O90"/>
  <c r="P53"/>
  <c r="B89"/>
  <c r="K73"/>
  <c r="P19"/>
  <c r="G62"/>
  <c r="N83"/>
  <c r="B2"/>
  <c r="P94"/>
  <c r="G30"/>
  <c r="H95"/>
  <c r="I34"/>
  <c r="G55"/>
  <c r="H18"/>
  <c r="G41"/>
  <c r="B5"/>
  <c r="J13"/>
  <c r="I85"/>
  <c r="K52"/>
  <c r="N94"/>
  <c r="I92"/>
  <c r="N57"/>
  <c r="L3"/>
  <c r="I80"/>
  <c r="P83"/>
  <c r="B53"/>
  <c r="B40"/>
  <c r="G85"/>
  <c r="J49"/>
  <c r="O26"/>
  <c r="O87"/>
  <c r="K26"/>
  <c r="K54"/>
  <c r="K51"/>
  <c r="H84"/>
  <c r="N61"/>
  <c r="H50"/>
  <c r="Q22"/>
  <c r="N81"/>
  <c r="B98"/>
  <c r="O82"/>
  <c r="H65"/>
  <c r="I74"/>
  <c r="J33"/>
  <c r="I50"/>
  <c r="K39"/>
  <c r="O24"/>
  <c r="G23"/>
  <c r="O68"/>
  <c r="I42"/>
  <c r="O25"/>
  <c r="L61"/>
  <c r="H93"/>
  <c r="H43"/>
  <c r="I23"/>
  <c r="O66"/>
  <c r="P98"/>
  <c r="K70"/>
  <c r="H74"/>
  <c r="K59"/>
  <c r="L45"/>
  <c r="B67"/>
  <c r="B29"/>
  <c r="K84"/>
  <c r="O55"/>
  <c r="P86"/>
  <c r="P60"/>
  <c r="O52"/>
  <c r="J73"/>
  <c r="H51"/>
  <c r="J24"/>
  <c r="G71"/>
  <c r="H56"/>
  <c r="J42"/>
  <c r="L50"/>
  <c r="H13"/>
  <c r="J81"/>
  <c r="P11"/>
  <c r="Q69"/>
  <c r="I15"/>
  <c r="G67"/>
  <c r="N72"/>
  <c r="P91"/>
  <c r="P92"/>
  <c r="L81"/>
  <c r="Q27"/>
  <c r="J43"/>
  <c r="Q15"/>
  <c r="O11"/>
  <c r="G15"/>
  <c r="H42"/>
  <c r="O43"/>
  <c r="L65"/>
  <c r="P81"/>
  <c r="N67"/>
  <c r="O37"/>
  <c r="J68"/>
  <c r="P22"/>
  <c r="G95"/>
  <c r="L85"/>
  <c r="I56"/>
  <c r="B34"/>
  <c r="L38"/>
  <c r="N64"/>
  <c r="G14"/>
  <c r="O29"/>
  <c r="I58"/>
  <c r="J84"/>
  <c r="O95"/>
  <c r="O23"/>
  <c r="P72"/>
  <c r="H77"/>
  <c r="H11"/>
  <c r="G20"/>
  <c r="I30"/>
  <c r="Q39"/>
  <c r="O56"/>
  <c r="I16"/>
  <c r="L94"/>
  <c r="G42"/>
  <c r="L10"/>
  <c r="L62"/>
  <c r="G80"/>
  <c r="J88"/>
  <c r="P50"/>
  <c r="G51"/>
  <c r="J89"/>
  <c r="B19"/>
  <c r="H69"/>
  <c r="H38"/>
  <c r="Q78"/>
  <c r="O39"/>
  <c r="B23"/>
  <c r="K5"/>
  <c r="J18"/>
  <c r="I45"/>
  <c r="I84"/>
  <c r="N78"/>
  <c r="I59"/>
  <c r="J72"/>
  <c r="H96"/>
  <c r="B22"/>
  <c r="K92"/>
  <c r="N93"/>
  <c r="O14"/>
  <c r="G40"/>
  <c r="I3"/>
  <c r="I78"/>
  <c r="Q83"/>
  <c r="H86"/>
  <c r="G6"/>
  <c r="B52"/>
  <c r="I73"/>
  <c r="L30"/>
  <c r="G84"/>
  <c r="B80"/>
  <c r="Q72"/>
  <c r="N29"/>
  <c r="B9"/>
  <c r="K22"/>
  <c r="J52"/>
  <c r="G73"/>
  <c r="L93"/>
  <c r="B96"/>
  <c r="L14"/>
  <c r="G69"/>
  <c r="K46"/>
  <c r="I65"/>
  <c r="P52"/>
  <c r="N32"/>
  <c r="G43"/>
  <c r="Q77"/>
  <c r="J80"/>
  <c r="B38"/>
  <c r="P9"/>
  <c r="K58"/>
  <c r="Q98"/>
  <c r="P29"/>
  <c r="L21"/>
  <c r="N46"/>
  <c r="I76"/>
  <c r="Q52"/>
  <c r="Q47"/>
  <c r="L41"/>
  <c r="P38"/>
  <c r="J97"/>
  <c r="B45"/>
  <c r="B14"/>
  <c r="O65"/>
  <c r="O76"/>
  <c r="K42"/>
  <c r="N31"/>
  <c r="P79"/>
  <c r="L96"/>
  <c r="B76"/>
  <c r="B88"/>
  <c r="B82"/>
  <c r="J60"/>
  <c r="I44"/>
  <c r="G21"/>
  <c r="L79"/>
  <c r="B68"/>
  <c r="G83"/>
  <c r="N19"/>
  <c r="K55"/>
  <c r="J66"/>
  <c r="N55"/>
  <c r="Q53"/>
  <c r="I33"/>
  <c r="B42"/>
  <c r="P40"/>
  <c r="H60"/>
  <c r="L26"/>
  <c r="O69"/>
  <c r="J83"/>
  <c r="Q29"/>
  <c r="L74"/>
  <c r="H47"/>
  <c r="O53"/>
  <c r="K10"/>
  <c r="N40"/>
  <c r="J19"/>
  <c r="H72"/>
  <c r="J35"/>
  <c r="P10"/>
  <c r="H6"/>
  <c r="I19"/>
  <c r="J10"/>
  <c r="J37"/>
  <c r="L67"/>
  <c r="H45"/>
  <c r="L17"/>
  <c r="H9"/>
  <c r="N79"/>
  <c r="P49"/>
  <c r="J39"/>
  <c r="K98"/>
  <c r="H64"/>
  <c r="P89"/>
  <c r="L20"/>
  <c r="H29"/>
  <c r="N43"/>
  <c r="P76"/>
  <c r="B26"/>
  <c r="I93"/>
  <c r="J47"/>
  <c r="B93"/>
  <c r="L95"/>
  <c r="N89"/>
  <c r="N51"/>
  <c r="H35"/>
  <c r="I57"/>
  <c r="O35"/>
  <c r="O30"/>
  <c r="Q65"/>
  <c r="G86"/>
  <c r="Q43"/>
  <c r="P95"/>
  <c r="I88"/>
  <c r="N25"/>
  <c r="P64"/>
  <c r="K43"/>
  <c r="O27"/>
  <c r="K71"/>
  <c r="K11"/>
  <c r="G75"/>
  <c r="L37"/>
  <c r="I97"/>
  <c r="K61"/>
  <c r="G3"/>
  <c r="J70"/>
  <c r="H75"/>
  <c r="N39"/>
  <c r="O48"/>
  <c r="Q94"/>
  <c r="B30"/>
  <c r="P4"/>
  <c r="Q57"/>
  <c r="L63"/>
  <c r="Q32"/>
  <c r="N63"/>
  <c r="N24"/>
  <c r="N53"/>
  <c r="Q88"/>
  <c r="B17"/>
  <c r="N15"/>
  <c r="O81"/>
  <c r="J26"/>
  <c r="I21"/>
  <c r="K19"/>
  <c r="L7"/>
  <c r="H97"/>
  <c r="J69"/>
  <c r="O73"/>
  <c r="N52"/>
  <c r="P28"/>
  <c r="P57"/>
  <c r="K35"/>
  <c r="G57"/>
  <c r="B54"/>
  <c r="H39"/>
  <c r="L75"/>
  <c r="L57"/>
  <c r="Q62"/>
  <c r="Q12"/>
  <c r="J32"/>
  <c r="J46"/>
  <c r="L25"/>
  <c r="N5"/>
  <c r="O3"/>
  <c r="Q74"/>
  <c r="K32"/>
  <c r="Q17"/>
  <c r="K67"/>
  <c r="J3"/>
  <c r="B79"/>
  <c r="Q82"/>
  <c r="P25"/>
  <c r="P77"/>
  <c r="N9"/>
  <c r="K66"/>
  <c r="N34"/>
  <c r="P55"/>
  <c r="I79"/>
  <c r="O96"/>
  <c r="P41"/>
  <c r="H71"/>
  <c r="N62"/>
  <c r="K37"/>
  <c r="N74"/>
  <c r="N45"/>
  <c r="J56"/>
  <c r="H12"/>
  <c r="O16"/>
  <c r="B77"/>
  <c r="O10"/>
  <c r="I64"/>
  <c r="L13"/>
  <c r="L8"/>
  <c r="H70"/>
  <c r="O21"/>
  <c r="I83"/>
  <c r="G10"/>
  <c r="L23"/>
  <c r="K94"/>
  <c r="B18"/>
  <c r="K53"/>
  <c r="J62"/>
  <c r="H58"/>
  <c r="O32"/>
  <c r="N23"/>
  <c r="Q68"/>
  <c r="G61"/>
  <c r="L46"/>
  <c r="Q16"/>
  <c r="N13"/>
  <c r="P16"/>
  <c r="Q51"/>
  <c r="O45"/>
  <c r="O74"/>
  <c r="L12"/>
  <c r="G98"/>
  <c r="Q71"/>
  <c r="L6"/>
  <c r="P12"/>
  <c r="J5"/>
  <c r="J11"/>
  <c r="P3"/>
  <c r="N38"/>
  <c r="P24"/>
  <c r="L98"/>
  <c r="G31"/>
  <c r="I27"/>
  <c r="Q4"/>
  <c r="H49"/>
  <c r="B36"/>
  <c r="K27"/>
  <c r="L32"/>
  <c r="Q6"/>
  <c r="P80"/>
  <c r="I17"/>
  <c r="J78"/>
  <c r="J54"/>
  <c r="H80"/>
  <c r="B63"/>
  <c r="I75"/>
  <c r="N35"/>
  <c r="K44"/>
  <c r="B37"/>
  <c r="G24"/>
  <c r="I5"/>
  <c r="G7"/>
  <c r="B74"/>
  <c r="I41"/>
  <c r="K7"/>
  <c r="K88"/>
  <c r="K9"/>
  <c r="G74"/>
  <c r="H88"/>
  <c r="O20"/>
  <c r="H14"/>
  <c r="L43"/>
  <c r="B69"/>
  <c r="B27"/>
  <c r="N87"/>
  <c r="B8"/>
  <c r="G29"/>
  <c r="G77"/>
  <c r="P69"/>
  <c r="I24"/>
  <c r="Q20"/>
  <c r="Q61"/>
  <c r="Q79"/>
  <c r="P74"/>
  <c r="H33"/>
  <c r="B95"/>
  <c r="N21"/>
  <c r="P93"/>
  <c r="P58"/>
  <c r="G11"/>
  <c r="O51"/>
  <c r="R21" l="1"/>
  <c r="F95"/>
  <c r="C95"/>
  <c r="E95"/>
  <c r="D95"/>
  <c r="M24"/>
  <c r="E8"/>
  <c r="C8"/>
  <c r="F8"/>
  <c r="D8"/>
  <c r="R87"/>
  <c r="D27"/>
  <c r="E27"/>
  <c r="F27"/>
  <c r="C27"/>
  <c r="D69"/>
  <c r="C69"/>
  <c r="E69"/>
  <c r="F69"/>
  <c r="M41"/>
  <c r="F74"/>
  <c r="D74"/>
  <c r="C74"/>
  <c r="E74"/>
  <c r="M5"/>
  <c r="F37"/>
  <c r="D37"/>
  <c r="C37"/>
  <c r="E37"/>
  <c r="R35"/>
  <c r="M75"/>
  <c r="C63"/>
  <c r="F63"/>
  <c r="E63"/>
  <c r="D63"/>
  <c r="M17"/>
  <c r="C36"/>
  <c r="D36"/>
  <c r="E36"/>
  <c r="F36"/>
  <c r="M27"/>
  <c r="R38"/>
  <c r="P99"/>
  <c r="R13"/>
  <c r="R23"/>
  <c r="E18"/>
  <c r="F18"/>
  <c r="C18"/>
  <c r="D18"/>
  <c r="M83"/>
  <c r="M64"/>
  <c r="D77"/>
  <c r="C77"/>
  <c r="E77"/>
  <c r="F77"/>
  <c r="R45"/>
  <c r="R74"/>
  <c r="R62"/>
  <c r="M79"/>
  <c r="R34"/>
  <c r="R9"/>
  <c r="C79"/>
  <c r="D79"/>
  <c r="E79"/>
  <c r="F79"/>
  <c r="J99"/>
  <c r="O99"/>
  <c r="R5"/>
  <c r="F54"/>
  <c r="E54"/>
  <c r="C54"/>
  <c r="D54"/>
  <c r="R52"/>
  <c r="M21"/>
  <c r="R15"/>
  <c r="D17"/>
  <c r="E17"/>
  <c r="F17"/>
  <c r="C17"/>
  <c r="R53"/>
  <c r="R24"/>
  <c r="R63"/>
  <c r="D30"/>
  <c r="F30"/>
  <c r="C30"/>
  <c r="E30"/>
  <c r="R39"/>
  <c r="G99"/>
  <c r="M97"/>
  <c r="R25"/>
  <c r="M88"/>
  <c r="M57"/>
  <c r="R51"/>
  <c r="R89"/>
  <c r="D93"/>
  <c r="F93"/>
  <c r="E93"/>
  <c r="C93"/>
  <c r="M93"/>
  <c r="F26"/>
  <c r="E26"/>
  <c r="C26"/>
  <c r="D26"/>
  <c r="R43"/>
  <c r="R79"/>
  <c r="M19"/>
  <c r="R40"/>
  <c r="F42"/>
  <c r="E42"/>
  <c r="D42"/>
  <c r="C42"/>
  <c r="M33"/>
  <c r="R55"/>
  <c r="R19"/>
  <c r="E68"/>
  <c r="F68"/>
  <c r="D68"/>
  <c r="C68"/>
  <c r="M44"/>
  <c r="E82"/>
  <c r="C82"/>
  <c r="F82"/>
  <c r="D82"/>
  <c r="E88"/>
  <c r="C88"/>
  <c r="F88"/>
  <c r="D88"/>
  <c r="E76"/>
  <c r="F76"/>
  <c r="C76"/>
  <c r="D76"/>
  <c r="R31"/>
  <c r="D14"/>
  <c r="F14"/>
  <c r="C14"/>
  <c r="E14"/>
  <c r="E45"/>
  <c r="D45"/>
  <c r="C45"/>
  <c r="F45"/>
  <c r="M76"/>
  <c r="R46"/>
  <c r="F38"/>
  <c r="C38"/>
  <c r="D38"/>
  <c r="E38"/>
  <c r="R32"/>
  <c r="M65"/>
  <c r="E96"/>
  <c r="D96"/>
  <c r="C96"/>
  <c r="F96"/>
  <c r="C9"/>
  <c r="E9"/>
  <c r="F9"/>
  <c r="D9"/>
  <c r="R29"/>
  <c r="E80"/>
  <c r="F80"/>
  <c r="C80"/>
  <c r="D80"/>
  <c r="M73"/>
  <c r="C52"/>
  <c r="E52"/>
  <c r="D52"/>
  <c r="F52"/>
  <c r="M78"/>
  <c r="M3"/>
  <c r="I99"/>
  <c r="R93"/>
  <c r="C22"/>
  <c r="E22"/>
  <c r="D22"/>
  <c r="F22"/>
  <c r="M59"/>
  <c r="R78"/>
  <c r="M84"/>
  <c r="M45"/>
  <c r="E23"/>
  <c r="D23"/>
  <c r="F23"/>
  <c r="C23"/>
  <c r="C19"/>
  <c r="D19"/>
  <c r="F19"/>
  <c r="E19"/>
  <c r="M16"/>
  <c r="M30"/>
  <c r="M58"/>
  <c r="R64"/>
  <c r="C34"/>
  <c r="F34"/>
  <c r="E34"/>
  <c r="D34"/>
  <c r="M56"/>
  <c r="R67"/>
  <c r="R72"/>
  <c r="M15"/>
  <c r="D29"/>
  <c r="C29"/>
  <c r="E29"/>
  <c r="F29"/>
  <c r="E67"/>
  <c r="D67"/>
  <c r="F67"/>
  <c r="C67"/>
  <c r="M23"/>
  <c r="M42"/>
  <c r="M50"/>
  <c r="M74"/>
  <c r="C98"/>
  <c r="F98"/>
  <c r="D98"/>
  <c r="E98"/>
  <c r="R81"/>
  <c r="R61"/>
  <c r="C40"/>
  <c r="D40"/>
  <c r="F40"/>
  <c r="E40"/>
  <c r="E53"/>
  <c r="F53"/>
  <c r="C53"/>
  <c r="D53"/>
  <c r="M80"/>
  <c r="L99"/>
  <c r="R57"/>
  <c r="M92"/>
  <c r="R94"/>
  <c r="M85"/>
  <c r="D5"/>
  <c r="F5"/>
  <c r="E5"/>
  <c r="C5"/>
  <c r="M34"/>
  <c r="R83"/>
  <c r="F89"/>
  <c r="D89"/>
  <c r="E89"/>
  <c r="C89"/>
  <c r="E71"/>
  <c r="F71"/>
  <c r="C71"/>
  <c r="D71"/>
  <c r="E90"/>
  <c r="F90"/>
  <c r="C90"/>
  <c r="D90"/>
  <c r="M71"/>
  <c r="M29"/>
  <c r="M67"/>
  <c r="R42"/>
  <c r="R17"/>
  <c r="R97"/>
  <c r="M31"/>
  <c r="M40"/>
  <c r="M70"/>
  <c r="M38"/>
  <c r="M35"/>
  <c r="M63"/>
  <c r="R98"/>
  <c r="K99"/>
  <c r="R95"/>
  <c r="M6"/>
  <c r="E81"/>
  <c r="C81"/>
  <c r="D81"/>
  <c r="F81"/>
  <c r="R80"/>
  <c r="D16"/>
  <c r="C16"/>
  <c r="F16"/>
  <c r="E16"/>
  <c r="C51"/>
  <c r="F51"/>
  <c r="E51"/>
  <c r="D51"/>
  <c r="D58"/>
  <c r="F58"/>
  <c r="E58"/>
  <c r="C58"/>
  <c r="M25"/>
  <c r="F35"/>
  <c r="E35"/>
  <c r="C35"/>
  <c r="D35"/>
  <c r="F91"/>
  <c r="C91"/>
  <c r="D91"/>
  <c r="E91"/>
  <c r="C39"/>
  <c r="D39"/>
  <c r="E39"/>
  <c r="F39"/>
  <c r="R4"/>
  <c r="C55"/>
  <c r="E55"/>
  <c r="D55"/>
  <c r="F55"/>
  <c r="M7"/>
  <c r="E72"/>
  <c r="C72"/>
  <c r="F72"/>
  <c r="D72"/>
  <c r="M12"/>
  <c r="C15"/>
  <c r="F15"/>
  <c r="E15"/>
  <c r="D15"/>
  <c r="M39"/>
  <c r="M18"/>
  <c r="C65"/>
  <c r="E65"/>
  <c r="F65"/>
  <c r="D65"/>
  <c r="F97"/>
  <c r="C97"/>
  <c r="D97"/>
  <c r="E97"/>
  <c r="R54"/>
  <c r="R84"/>
  <c r="M61"/>
  <c r="R48"/>
  <c r="M14"/>
  <c r="R56"/>
  <c r="F56"/>
  <c r="D56"/>
  <c r="C56"/>
  <c r="E56"/>
  <c r="R77"/>
  <c r="M47"/>
  <c r="F73"/>
  <c r="D73"/>
  <c r="E73"/>
  <c r="C73"/>
  <c r="M55"/>
  <c r="E48"/>
  <c r="C48"/>
  <c r="F48"/>
  <c r="D48"/>
  <c r="E61"/>
  <c r="D61"/>
  <c r="F61"/>
  <c r="C61"/>
  <c r="R27"/>
  <c r="M53"/>
  <c r="R86"/>
  <c r="F94"/>
  <c r="E94"/>
  <c r="C94"/>
  <c r="D94"/>
  <c r="R59"/>
  <c r="R18"/>
  <c r="M52"/>
  <c r="M86"/>
  <c r="M43"/>
  <c r="R90"/>
  <c r="M9"/>
  <c r="M96"/>
  <c r="R69"/>
  <c r="M72"/>
  <c r="R47"/>
  <c r="M89"/>
  <c r="M66"/>
  <c r="M94"/>
  <c r="F47"/>
  <c r="E47"/>
  <c r="D47"/>
  <c r="C47"/>
  <c r="M48"/>
  <c r="M69"/>
  <c r="R11"/>
  <c r="R22"/>
  <c r="F59"/>
  <c r="D59"/>
  <c r="C59"/>
  <c r="E59"/>
  <c r="M54"/>
  <c r="M91"/>
  <c r="D3"/>
  <c r="F3"/>
  <c r="C3"/>
  <c r="E3"/>
  <c r="B99"/>
  <c r="R33"/>
  <c r="E21"/>
  <c r="D21"/>
  <c r="C21"/>
  <c r="F21"/>
  <c r="D85"/>
  <c r="E85"/>
  <c r="F85"/>
  <c r="C85"/>
  <c r="D25"/>
  <c r="F25"/>
  <c r="C25"/>
  <c r="E25"/>
  <c r="M77"/>
  <c r="C28"/>
  <c r="E28"/>
  <c r="D28"/>
  <c r="F28"/>
  <c r="R44"/>
  <c r="M95"/>
  <c r="F4"/>
  <c r="D4"/>
  <c r="E4"/>
  <c r="C4"/>
  <c r="M82"/>
  <c r="C46"/>
  <c r="F46"/>
  <c r="D46"/>
  <c r="E46"/>
  <c r="R76"/>
  <c r="F12"/>
  <c r="D12"/>
  <c r="E12"/>
  <c r="C12"/>
  <c r="M36"/>
  <c r="M13"/>
  <c r="R88"/>
  <c r="C60"/>
  <c r="D60"/>
  <c r="F60"/>
  <c r="E60"/>
  <c r="H99"/>
  <c r="F31"/>
  <c r="D31"/>
  <c r="E31"/>
  <c r="C31"/>
  <c r="D62"/>
  <c r="C62"/>
  <c r="E62"/>
  <c r="F62"/>
  <c r="R26"/>
  <c r="C57"/>
  <c r="E57"/>
  <c r="D57"/>
  <c r="F57"/>
  <c r="M37"/>
  <c r="E11"/>
  <c r="D11"/>
  <c r="C11"/>
  <c r="F11"/>
  <c r="M28"/>
  <c r="R28"/>
  <c r="R58"/>
  <c r="F32"/>
  <c r="E32"/>
  <c r="C32"/>
  <c r="D32"/>
  <c r="R85"/>
  <c r="R8"/>
  <c r="D64"/>
  <c r="F64"/>
  <c r="C64"/>
  <c r="E64"/>
  <c r="R20"/>
  <c r="M8"/>
  <c r="E75"/>
  <c r="D75"/>
  <c r="C75"/>
  <c r="F75"/>
  <c r="F49"/>
  <c r="C49"/>
  <c r="E49"/>
  <c r="D49"/>
  <c r="F43"/>
  <c r="C43"/>
  <c r="E43"/>
  <c r="D43"/>
  <c r="R10"/>
  <c r="F86"/>
  <c r="E86"/>
  <c r="D86"/>
  <c r="C86"/>
  <c r="R60"/>
  <c r="F66"/>
  <c r="C66"/>
  <c r="E66"/>
  <c r="D66"/>
  <c r="M46"/>
  <c r="R41"/>
  <c r="R12"/>
  <c r="M90"/>
  <c r="E41"/>
  <c r="F41"/>
  <c r="C41"/>
  <c r="D41"/>
  <c r="R65"/>
  <c r="R16"/>
  <c r="D78"/>
  <c r="C78"/>
  <c r="F78"/>
  <c r="E78"/>
  <c r="R66"/>
  <c r="E20"/>
  <c r="F20"/>
  <c r="C20"/>
  <c r="D20"/>
  <c r="R82"/>
  <c r="R71"/>
  <c r="R75"/>
  <c r="Q99"/>
  <c r="M32"/>
  <c r="M4"/>
  <c r="C13"/>
  <c r="E13"/>
  <c r="D13"/>
  <c r="F13"/>
  <c r="R6"/>
  <c r="M49"/>
  <c r="M81"/>
  <c r="R73"/>
  <c r="M60"/>
  <c r="M10"/>
  <c r="F50"/>
  <c r="D50"/>
  <c r="E50"/>
  <c r="C50"/>
  <c r="F84"/>
  <c r="D84"/>
  <c r="C84"/>
  <c r="E84"/>
  <c r="R68"/>
  <c r="M26"/>
  <c r="C44"/>
  <c r="F44"/>
  <c r="E44"/>
  <c r="D44"/>
  <c r="M87"/>
  <c r="C6"/>
  <c r="D6"/>
  <c r="F6"/>
  <c r="E6"/>
  <c r="R36"/>
  <c r="N99"/>
  <c r="R3"/>
  <c r="M68"/>
  <c r="R30"/>
  <c r="R14"/>
  <c r="R91"/>
  <c r="E92"/>
  <c r="F92"/>
  <c r="D92"/>
  <c r="C92"/>
  <c r="M51"/>
  <c r="E7"/>
  <c r="F7"/>
  <c r="D7"/>
  <c r="C7"/>
  <c r="D83"/>
  <c r="C83"/>
  <c r="E83"/>
  <c r="F83"/>
  <c r="R49"/>
  <c r="R7"/>
  <c r="R96"/>
  <c r="E87"/>
  <c r="C87"/>
  <c r="D87"/>
  <c r="F87"/>
  <c r="R50"/>
  <c r="M62"/>
  <c r="M11"/>
  <c r="R70"/>
  <c r="R37"/>
  <c r="E33"/>
  <c r="F33"/>
  <c r="D33"/>
  <c r="C33"/>
  <c r="M22"/>
  <c r="C10"/>
  <c r="E10"/>
  <c r="F10"/>
  <c r="D10"/>
  <c r="M98"/>
  <c r="R92"/>
  <c r="M20"/>
  <c r="E24"/>
  <c r="D24"/>
  <c r="F24"/>
  <c r="C24"/>
  <c r="D70"/>
  <c r="E70"/>
  <c r="F70"/>
  <c r="C70"/>
  <c r="T15" i="73"/>
  <c r="Q16"/>
  <c r="D16" i="26" s="1"/>
  <c r="P16" i="73"/>
  <c r="D16" i="24" s="1"/>
  <c r="R16" i="73"/>
  <c r="D16" i="29" s="1"/>
  <c r="S16" i="73"/>
  <c r="D16" i="28" s="1"/>
  <c r="K14" i="65"/>
  <c r="M99" i="78" l="1"/>
  <c r="C99"/>
  <c r="R99"/>
  <c r="D99"/>
  <c r="F99"/>
  <c r="E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BF49"/>
  <c r="BF4"/>
  <c r="BF6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34" i="54" l="1"/>
  <c r="DD33"/>
  <c r="DD90"/>
  <c r="CW16"/>
  <c r="CP38"/>
  <c r="CP44"/>
  <c r="CP35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O5"/>
  <c r="S5"/>
  <c r="W5"/>
  <c r="N5" i="29" s="1"/>
  <c r="V5" i="53"/>
  <c r="U5"/>
  <c r="N5" i="27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BQ99"/>
  <c r="BN99"/>
  <c r="BO99"/>
  <c r="O4"/>
  <c r="N6" i="27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8" l="1"/>
  <c r="AG27" s="1"/>
  <c r="AD27" i="24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N38" i="26" s="1"/>
  <c r="O38" i="53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AG32" i="26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N56" i="29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U65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8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7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O87" i="62"/>
  <c r="V87"/>
  <c r="G87" i="61"/>
  <c r="G89"/>
  <c r="G87" i="63"/>
  <c r="V90" i="14"/>
  <c r="T90"/>
  <c r="R90"/>
  <c r="H90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<sst xmlns="http://schemas.openxmlformats.org/spreadsheetml/2006/main" count="9434" uniqueCount="580">
  <si>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</si>
  <si>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</si>
  <si>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</si>
  <si>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</si>
  <si>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</si>
  <si>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</si>
  <si>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</si>
  <si>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</si>
  <si>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</si>
  <si>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</si>
  <si>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</si>
  <si>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</si>
  <si>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</si>
  <si>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</si>
  <si>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</si>
  <si>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</si>
  <si>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</si>
  <si>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</si>
  <si>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</si>
  <si>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</si>
  <si>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</si>
  <si>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</si>
  <si>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</si>
  <si>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</si>
  <si>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</si>
  <si>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</si>
  <si>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</si>
  <si>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</si>
  <si>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</si>
  <si>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</si>
  <si>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</si>
  <si>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</si>
  <si>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</si>
  <si>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</si>
  <si>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</si>
  <si>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</si>
  <si>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</si>
  <si>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</si>
  <si>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</si>
  <si>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</si>
  <si>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</si>
  <si>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</si>
  <si>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</si>
  <si>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</si>
  <si>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</si>
  <si>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</si>
  <si>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</si>
  <si>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</si>
  <si>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</si>
  <si>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</si>
  <si>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</si>
  <si>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</si>
  <si>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</si>
  <si>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</si>
  <si>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</si>
  <si>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</si>
  <si>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</si>
  <si>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</si>
  <si>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</si>
  <si>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</si>
  <si>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</si>
  <si>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</si>
  <si>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</si>
  <si>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</si>
  <si>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</si>
  <si>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</si>
  <si>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</si>
  <si>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</si>
  <si>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</si>
  <si>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</si>
  <si>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</si>
  <si>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</si>
  <si>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</si>
  <si>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</si>
  <si>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</si>
  <si>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</si>
  <si>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</si>
  <si>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</si>
  <si>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</si>
  <si>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</si>
  <si>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</si>
  <si>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</si>
  <si>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</si>
  <si>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</si>
  <si>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</si>
  <si>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</si>
  <si>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</si>
  <si>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</si>
  <si>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</si>
  <si>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</si>
  <si>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</si>
  <si>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</si>
  <si>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</si>
  <si>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</si>
  <si>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</si>
  <si>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</si>
  <si>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</si>
  <si>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</si>
  <si>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</si>
  <si>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</si>
  <si>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</si>
  <si>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</si>
  <si>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</si>
  <si>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</si>
  <si>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</si>
  <si>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</si>
  <si>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</si>
  <si>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</si>
  <si>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</si>
  <si>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</si>
  <si>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</si>
  <si>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</si>
  <si>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</si>
  <si>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</si>
  <si>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</si>
  <si>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</si>
  <si>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</si>
  <si>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</si>
  <si>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</si>
  <si>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</si>
  <si>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</si>
  <si>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</si>
  <si>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</si>
  <si>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</si>
  <si>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</si>
  <si>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</si>
  <si>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</si>
  <si>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</si>
  <si>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</si>
  <si>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</si>
  <si>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</si>
  <si>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</si>
  <si>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</si>
  <si>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</si>
  <si>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</si>
  <si>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</si>
  <si>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</si>
  <si>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</si>
  <si>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</si>
  <si>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</si>
  <si>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</si>
  <si>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</si>
  <si>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</si>
  <si>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</si>
  <si>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</si>
  <si>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</si>
  <si>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</si>
  <si>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</si>
  <si>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</si>
  <si>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</si>
  <si>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</si>
  <si>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</si>
  <si>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</si>
  <si>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</si>
  <si>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</si>
  <si>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</si>
  <si>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</si>
  <si>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</si>
  <si>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</si>
  <si>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</si>
  <si>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</si>
  <si>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</si>
  <si>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</si>
  <si>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</si>
  <si>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</si>
  <si>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</si>
  <si>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</si>
  <si>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</si>
  <si>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</si>
  <si>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</si>
  <si>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</si>
  <si>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</si>
  <si>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</si>
  <si>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</si>
  <si>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</si>
  <si>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</si>
  <si>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</si>
  <si>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</si>
  <si>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</si>
  <si>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</si>
  <si>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</si>
  <si>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</si>
  <si>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</si>
  <si>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</si>
  <si>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</si>
  <si>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</si>
  <si>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</si>
  <si>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</si>
  <si>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</si>
  <si>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</si>
  <si>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</si>
  <si>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</si>
  <si>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</si>
  <si>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</si>
  <si>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</si>
  <si>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</si>
  <si>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</si>
  <si>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</si>
  <si>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</si>
  <si>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</si>
  <si>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</si>
  <si>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</si>
  <si>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</si>
  <si>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</si>
  <si>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</si>
  <si>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</si>
  <si>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</si>
  <si>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</si>
  <si>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</si>
  <si>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</si>
  <si>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</si>
  <si>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</si>
  <si>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</si>
  <si>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</si>
  <si>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</si>
  <si>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</si>
  <si>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</si>
  <si>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</si>
  <si>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</si>
  <si>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</si>
  <si>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</si>
  <si>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</si>
  <si>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</si>
  <si>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</si>
  <si>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</si>
  <si>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</si>
  <si>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</si>
  <si>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</si>
  <si>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</si>
  <si>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</si>
  <si>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</si>
  <si>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</si>
  <si>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</si>
  <si>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</si>
  <si>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</si>
  <si>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</si>
  <si>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</si>
  <si>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</si>
  <si>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</si>
  <si>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</si>
  <si>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</si>
  <si>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</si>
  <si>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</si>
  <si>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</si>
  <si>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</si>
  <si>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</si>
  <si>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</si>
  <si>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</si>
  <si>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</si>
  <si>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</si>
  <si>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</si>
  <si>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</si>
  <si>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</si>
  <si>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</si>
  <si>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</si>
  <si>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</si>
  <si>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</si>
  <si>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</si>
  <si>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</si>
  <si>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</si>
  <si>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</si>
  <si>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</si>
  <si>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</si>
  <si>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</si>
  <si>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</si>
  <si>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</si>
  <si>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</si>
  <si>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</si>
  <si>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</si>
  <si>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</si>
  <si>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</si>
  <si>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</si>
  <si>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</si>
  <si>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</si>
  <si>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</si>
  <si>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</si>
  <si>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</si>
  <si>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</si>
  <si>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</si>
  <si>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</si>
  <si>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</si>
  <si>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</si>
  <si>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</si>
  <si>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</si>
  <si>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</si>
  <si>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</si>
  <si>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</si>
  <si>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</si>
  <si>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</si>
  <si>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</si>
  <si>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</si>
  <si>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</si>
  <si>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</si>
  <si>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</si>
  <si>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</si>
  <si>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</si>
  <si>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</si>
  <si>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</si>
  <si>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</si>
  <si>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</si>
  <si>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</si>
  <si>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</si>
  <si>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</si>
  <si>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</si>
  <si>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</si>
  <si>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</si>
  <si>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</si>
  <si>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</si>
  <si>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</si>
  <si>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</si>
  <si>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</si>
  <si>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</si>
  <si>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</si>
  <si>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</si>
  <si>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</si>
  <si>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</si>
  <si>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</si>
  <si>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</si>
  <si>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</si>
  <si>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</si>
  <si>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</si>
  <si>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</si>
  <si>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</si>
  <si>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</si>
  <si>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</si>
  <si>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</si>
  <si>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</si>
  <si>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</si>
  <si>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</si>
  <si>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</si>
  <si>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</si>
  <si>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</si>
  <si>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</si>
  <si>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</si>
  <si>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</si>
  <si>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</si>
  <si>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</si>
  <si>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</si>
  <si>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</si>
  <si>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</si>
  <si>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</si>
  <si>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</si>
  <si>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</si>
  <si>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</si>
  <si>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</si>
  <si>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</si>
  <si>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</si>
  <si>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</si>
  <si>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</si>
  <si>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</si>
  <si>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</si>
  <si>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</si>
  <si>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</si>
  <si>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</si>
  <si>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</si>
  <si>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</si>
  <si>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</si>
  <si>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</si>
  <si>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</si>
  <si>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</si>
  <si>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</si>
  <si>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</si>
  <si>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</si>
  <si>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</si>
  <si>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</si>
  <si>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</si>
  <si>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</si>
  <si>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</si>
  <si>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</si>
  <si>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</si>
  <si>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</si>
  <si>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</si>
  <si>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</si>
  <si>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</si>
  <si>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</si>
  <si>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</si>
  <si>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</si>
  <si>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</si>
  <si>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</si>
  <si>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</si>
  <si>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</si>
  <si>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</si>
  <si>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</si>
  <si>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</si>
  <si>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</si>
  <si>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</si>
  <si>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</si>
  <si>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</si>
  <si>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</si>
  <si>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</si>
  <si>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</si>
  <si>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</si>
  <si>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</si>
  <si>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</si>
  <si>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</si>
  <si>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</si>
  <si>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</si>
  <si>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</si>
  <si>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</si>
  <si>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</si>
  <si>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</si>
  <si>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</si>
  <si>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</si>
  <si>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</si>
  <si>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</si>
  <si>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</si>
  <si>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</si>
  <si>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</si>
  <si>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</si>
  <si>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</si>
  <si>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</si>
  <si>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</si>
  <si>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</si>
  <si>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</si>
  <si>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</si>
  <si>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</si>
  <si>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</si>
  <si>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</si>
  <si>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</si>
  <si>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</si>
  <si>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</si>
  <si>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</si>
  <si>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</si>
  <si>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</si>
  <si>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</si>
  <si>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</si>
  <si>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</si>
  <si>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</si>
  <si>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</si>
  <si>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</si>
  <si>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</si>
  <si>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</si>
  <si>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</si>
  <si>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</si>
  <si>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</si>
  <si>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</si>
  <si>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</si>
  <si>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</si>
  <si>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</si>
  <si>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</si>
  <si>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</si>
  <si>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</si>
  <si>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</si>
  <si>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</si>
  <si>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</si>
  <si>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</si>
  <si>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</si>
  <si>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</si>
  <si>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</si>
  <si>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</si>
  <si>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</si>
  <si>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</si>
  <si>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</si>
  <si>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</si>
  <si>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</si>
  <si>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</si>
  <si>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</si>
  <si>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</si>
  <si>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</si>
  <si>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</si>
  <si>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</si>
  <si>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</si>
  <si>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</si>
  <si>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</si>
  <si>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</si>
  <si>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</si>
  <si>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</si>
  <si>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</si>
  <si>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</si>
  <si>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</si>
  <si>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</si>
  <si>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</si>
  <si>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</si>
  <si>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</si>
  <si>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</si>
  <si>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</si>
  <si>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</si>
  <si>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</si>
  <si>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</si>
  <si>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</si>
  <si>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</si>
  <si>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</si>
  <si>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</si>
  <si>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</si>
  <si>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</si>
  <si>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</si>
  <si>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</si>
  <si>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</si>
  <si>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</si>
  <si>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</si>
  <si>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</si>
  <si>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</si>
  <si>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</si>
  <si>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</si>
  <si>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</si>
  <si>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</si>
  <si>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</si>
  <si>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</si>
  <si>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</si>
  <si>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</si>
  <si>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</si>
  <si>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</si>
  <si>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</si>
  <si>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</si>
  <si>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</si>
  <si>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</si>
  <si>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</si>
  <si>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</si>
  <si>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</si>
  <si>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</si>
  <si>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</si>
  <si>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</si>
  <si>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</si>
  <si>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</si>
  <si>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</si>
  <si>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</si>
  <si>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</si>
  <si>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</si>
  <si>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</si>
  <si>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</si>
  <si>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</si>
  <si>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</si>
  <si>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</si>
  <si>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</si>
  <si>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</si>
  <si>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</si>
  <si>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</si>
  <si>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</si>
  <si>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</si>
  <si>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</si>
  <si>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</si>
  <si>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</si>
  <si>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</si>
  <si>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64IS2024/03/30</t>
  </si>
  <si>
    <t>Manipur_Ben</t>
  </si>
  <si>
    <t>NER/2024/2023/A/7941</t>
  </si>
  <si>
    <t>GOA_Beneficiary</t>
  </si>
  <si>
    <t>WR/2024/21710/A/7993</t>
  </si>
  <si>
    <t>WR/2024/21675/A/7945</t>
  </si>
  <si>
    <t>HP</t>
  </si>
  <si>
    <t>NR/2024/18691/A/7994</t>
  </si>
  <si>
    <t>SOLAPUR_SOLAR</t>
  </si>
  <si>
    <t>NR/2024/18760/C</t>
  </si>
  <si>
    <t>AEML</t>
  </si>
  <si>
    <t>WR/2024/21740/A/7997</t>
  </si>
  <si>
    <t>ITCWIND</t>
  </si>
  <si>
    <t>NR/2024/18388/A/7741</t>
  </si>
  <si>
    <t>TANGEDCO</t>
  </si>
  <si>
    <t>SR/16032024/31032024/SWAP ARRANGEMENT LOA.NO.365 DT.31-08-2023</t>
  </si>
  <si>
    <t>NR/23032024/30032024/HP-57</t>
  </si>
  <si>
    <t>SR/01032024/31032024/SWAP ARRANGEMENT LOA D.NO.366 DT.31-08-2023</t>
  </si>
  <si>
    <t>MSEB_Beneficiary</t>
  </si>
  <si>
    <t>WR/16032024/31032024/TPDDL/PMG/MSEDCL/Banking/12112023</t>
  </si>
  <si>
    <t>CHANJUII</t>
  </si>
  <si>
    <t>NR/01012024/31032024/ ChanjuII</t>
  </si>
  <si>
    <t>RSRPL_BKN</t>
  </si>
  <si>
    <t>NR/01032024/31032024/SJVN010324NR1588</t>
  </si>
  <si>
    <t>NR/01032024/31032024/SJVN010324NR1589</t>
  </si>
  <si>
    <t>NR/23032024/30032024/HP-60</t>
  </si>
  <si>
    <t>NR/23032024/30032024/HP-64</t>
  </si>
  <si>
    <t>HIRIYUR_OSTROKANNADA</t>
  </si>
  <si>
    <t>SR/01032024/31032024/SJVN010324NR1590</t>
  </si>
  <si>
    <t>SKS Raigarh</t>
  </si>
  <si>
    <t>NR/01032024/31032024/NVVN/OA/16997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</si>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</sst>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312.21600000000001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312.21600000000001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5">
        <v>45381.980891203704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7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7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7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7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7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7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7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7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7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7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7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7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7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7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7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7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7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7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7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7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7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7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7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7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7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7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7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7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7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7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7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7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7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7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7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7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7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7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7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7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7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7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7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7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7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7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7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7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7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0.26934431999999986</v>
      </c>
      <c r="J99" s="158">
        <f t="shared" ref="J99:L99" si="28">SUM(J3:J98)/4000</f>
        <v>0.15061848000000005</v>
      </c>
      <c r="K99" s="158">
        <f t="shared" si="28"/>
        <v>0.19426103999999964</v>
      </c>
      <c r="L99" s="158">
        <f t="shared" si="28"/>
        <v>3.1376159999999979E-2</v>
      </c>
      <c r="M99" s="159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-120</v>
      </c>
      <c r="P3" s="53">
        <v>-65</v>
      </c>
      <c r="Q3" s="53">
        <v>0</v>
      </c>
      <c r="R3" s="53">
        <v>0</v>
      </c>
      <c r="S3" s="72">
        <v>0</v>
      </c>
      <c r="U3" s="73">
        <v>0</v>
      </c>
      <c r="V3" s="74">
        <v>-185</v>
      </c>
      <c r="W3">
        <v>0</v>
      </c>
      <c r="X3">
        <v>-120</v>
      </c>
      <c r="Y3">
        <v>0</v>
      </c>
      <c r="Z3">
        <v>-65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-145</v>
      </c>
      <c r="P4" s="46">
        <v>-90</v>
      </c>
      <c r="Q4" s="46">
        <v>0</v>
      </c>
      <c r="R4" s="46">
        <v>0</v>
      </c>
      <c r="S4" s="74">
        <v>0</v>
      </c>
      <c r="U4" s="73">
        <v>0</v>
      </c>
      <c r="V4" s="74">
        <v>-235</v>
      </c>
      <c r="W4">
        <v>0</v>
      </c>
      <c r="X4">
        <v>-145</v>
      </c>
      <c r="Y4">
        <v>0</v>
      </c>
      <c r="Z4">
        <v>-90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-195</v>
      </c>
      <c r="P5" s="46">
        <v>-139</v>
      </c>
      <c r="Q5" s="46">
        <v>0</v>
      </c>
      <c r="R5" s="46">
        <v>0</v>
      </c>
      <c r="S5" s="74">
        <v>0</v>
      </c>
      <c r="U5" s="73">
        <v>0</v>
      </c>
      <c r="V5" s="74">
        <v>-334</v>
      </c>
      <c r="W5">
        <v>0</v>
      </c>
      <c r="X5">
        <v>-195</v>
      </c>
      <c r="Y5">
        <v>0</v>
      </c>
      <c r="Z5">
        <v>-139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-215</v>
      </c>
      <c r="P6" s="46">
        <v>-161</v>
      </c>
      <c r="Q6" s="46">
        <v>0</v>
      </c>
      <c r="R6" s="46">
        <v>0</v>
      </c>
      <c r="S6" s="74">
        <v>0</v>
      </c>
      <c r="U6" s="73">
        <v>0</v>
      </c>
      <c r="V6" s="74">
        <v>-376</v>
      </c>
      <c r="W6">
        <v>0</v>
      </c>
      <c r="X6">
        <v>-215</v>
      </c>
      <c r="Y6">
        <v>0</v>
      </c>
      <c r="Z6">
        <v>-161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-225</v>
      </c>
      <c r="P7" s="46">
        <v>-174</v>
      </c>
      <c r="Q7" s="46">
        <v>0</v>
      </c>
      <c r="R7" s="46">
        <v>0</v>
      </c>
      <c r="S7" s="74">
        <v>0</v>
      </c>
      <c r="U7" s="73">
        <v>0</v>
      </c>
      <c r="V7" s="74">
        <v>-399</v>
      </c>
      <c r="W7">
        <v>0</v>
      </c>
      <c r="X7">
        <v>-225</v>
      </c>
      <c r="Y7">
        <v>0</v>
      </c>
      <c r="Z7">
        <v>-174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-235</v>
      </c>
      <c r="P8" s="46">
        <v>-193</v>
      </c>
      <c r="Q8" s="46">
        <v>0</v>
      </c>
      <c r="R8" s="46">
        <v>0</v>
      </c>
      <c r="S8" s="74">
        <v>0</v>
      </c>
      <c r="U8" s="73">
        <v>0</v>
      </c>
      <c r="V8" s="74">
        <v>-428</v>
      </c>
      <c r="W8">
        <v>0</v>
      </c>
      <c r="X8">
        <v>-235</v>
      </c>
      <c r="Y8">
        <v>0</v>
      </c>
      <c r="Z8">
        <v>-193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-220</v>
      </c>
      <c r="P9" s="46">
        <v>-189</v>
      </c>
      <c r="Q9" s="46">
        <v>0</v>
      </c>
      <c r="R9" s="46">
        <v>0</v>
      </c>
      <c r="S9" s="74">
        <v>0</v>
      </c>
      <c r="U9" s="73">
        <v>0</v>
      </c>
      <c r="V9" s="74">
        <v>-409</v>
      </c>
      <c r="W9">
        <v>0</v>
      </c>
      <c r="X9">
        <v>-220</v>
      </c>
      <c r="Y9">
        <v>0</v>
      </c>
      <c r="Z9">
        <v>-189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-164</v>
      </c>
      <c r="P10" s="46">
        <v>-179</v>
      </c>
      <c r="Q10" s="46">
        <v>0</v>
      </c>
      <c r="R10" s="46">
        <v>0</v>
      </c>
      <c r="S10" s="74">
        <v>0</v>
      </c>
      <c r="U10" s="73">
        <v>0</v>
      </c>
      <c r="V10" s="74">
        <v>-343</v>
      </c>
      <c r="W10">
        <v>0</v>
      </c>
      <c r="X10">
        <v>-164</v>
      </c>
      <c r="Y10">
        <v>0</v>
      </c>
      <c r="Z10">
        <v>-179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-174</v>
      </c>
      <c r="P11" s="46">
        <v>-196</v>
      </c>
      <c r="Q11" s="46">
        <v>0</v>
      </c>
      <c r="R11" s="46">
        <v>0</v>
      </c>
      <c r="S11" s="74">
        <v>0</v>
      </c>
      <c r="U11" s="73">
        <v>0</v>
      </c>
      <c r="V11" s="74">
        <v>-370</v>
      </c>
      <c r="W11">
        <v>0</v>
      </c>
      <c r="X11">
        <v>-174</v>
      </c>
      <c r="Y11">
        <v>0</v>
      </c>
      <c r="Z11">
        <v>-196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-184</v>
      </c>
      <c r="P12" s="46">
        <v>-98.4</v>
      </c>
      <c r="Q12" s="46">
        <v>0</v>
      </c>
      <c r="R12" s="46">
        <v>0</v>
      </c>
      <c r="S12" s="74">
        <v>0</v>
      </c>
      <c r="U12" s="73">
        <v>0</v>
      </c>
      <c r="V12" s="74">
        <v>-282.39999999999998</v>
      </c>
      <c r="W12">
        <v>0</v>
      </c>
      <c r="X12">
        <v>-184</v>
      </c>
      <c r="Y12">
        <v>0</v>
      </c>
      <c r="Z12">
        <v>-98.4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-194</v>
      </c>
      <c r="P13" s="46">
        <v>-0.4</v>
      </c>
      <c r="Q13" s="46">
        <v>0</v>
      </c>
      <c r="R13" s="46">
        <v>0</v>
      </c>
      <c r="S13" s="74">
        <v>0</v>
      </c>
      <c r="U13" s="73">
        <v>0</v>
      </c>
      <c r="V13" s="74">
        <v>-194.4</v>
      </c>
      <c r="W13">
        <v>0</v>
      </c>
      <c r="X13">
        <v>-194</v>
      </c>
      <c r="Y13">
        <v>0</v>
      </c>
      <c r="Z13">
        <v>-0.4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-179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-179</v>
      </c>
      <c r="W14">
        <v>0</v>
      </c>
      <c r="X14">
        <v>-179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-191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-191</v>
      </c>
      <c r="W15">
        <v>0</v>
      </c>
      <c r="X15">
        <v>-191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-196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-196</v>
      </c>
      <c r="W16">
        <v>0</v>
      </c>
      <c r="X16">
        <v>-196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-200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-200</v>
      </c>
      <c r="W17">
        <v>0</v>
      </c>
      <c r="X17">
        <v>-200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0</v>
      </c>
      <c r="O18" s="46">
        <v>-207</v>
      </c>
      <c r="P18" s="46">
        <v>0</v>
      </c>
      <c r="Q18" s="46">
        <v>0</v>
      </c>
      <c r="R18" s="46">
        <v>0</v>
      </c>
      <c r="S18" s="74">
        <v>0</v>
      </c>
      <c r="U18" s="73">
        <v>0.1</v>
      </c>
      <c r="V18" s="74">
        <v>-207</v>
      </c>
      <c r="W18">
        <v>0</v>
      </c>
      <c r="X18">
        <v>-207</v>
      </c>
      <c r="Y18">
        <v>0.1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-197.7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-197.7</v>
      </c>
      <c r="W19">
        <v>0</v>
      </c>
      <c r="X19">
        <v>-197.7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0.87</v>
      </c>
      <c r="N20" s="73">
        <v>0</v>
      </c>
      <c r="O20" s="46">
        <v>-186</v>
      </c>
      <c r="P20" s="46">
        <v>0</v>
      </c>
      <c r="Q20" s="46">
        <v>0</v>
      </c>
      <c r="R20" s="46">
        <v>0</v>
      </c>
      <c r="S20" s="74">
        <v>0</v>
      </c>
      <c r="U20" s="73">
        <v>0.87</v>
      </c>
      <c r="V20" s="74">
        <v>-186</v>
      </c>
      <c r="W20">
        <v>0</v>
      </c>
      <c r="X20">
        <v>-186</v>
      </c>
      <c r="Y20">
        <v>0.87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-201</v>
      </c>
      <c r="P21" s="46">
        <v>-5</v>
      </c>
      <c r="Q21" s="46">
        <v>0</v>
      </c>
      <c r="R21" s="46">
        <v>0</v>
      </c>
      <c r="S21" s="74">
        <v>0</v>
      </c>
      <c r="U21" s="73">
        <v>1.1599999999999999</v>
      </c>
      <c r="V21" s="74">
        <v>-206</v>
      </c>
      <c r="W21">
        <v>0</v>
      </c>
      <c r="X21">
        <v>-201</v>
      </c>
      <c r="Y21">
        <v>1.1599999999999999</v>
      </c>
      <c r="Z21">
        <v>-5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2.61</v>
      </c>
      <c r="N22" s="73">
        <v>0</v>
      </c>
      <c r="O22" s="46">
        <v>-211</v>
      </c>
      <c r="P22" s="46">
        <v>-11</v>
      </c>
      <c r="Q22" s="46">
        <v>0</v>
      </c>
      <c r="R22" s="46">
        <v>0</v>
      </c>
      <c r="S22" s="74">
        <v>0</v>
      </c>
      <c r="U22" s="73">
        <v>2.61</v>
      </c>
      <c r="V22" s="74">
        <v>-222</v>
      </c>
      <c r="W22">
        <v>0</v>
      </c>
      <c r="X22">
        <v>-211</v>
      </c>
      <c r="Y22">
        <v>2.61</v>
      </c>
      <c r="Z22">
        <v>-11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3.58</v>
      </c>
      <c r="N23" s="73">
        <v>0</v>
      </c>
      <c r="O23" s="46">
        <v>-219</v>
      </c>
      <c r="P23" s="46">
        <v>-89</v>
      </c>
      <c r="Q23" s="46">
        <v>0</v>
      </c>
      <c r="R23" s="46">
        <v>0</v>
      </c>
      <c r="S23" s="74">
        <v>0</v>
      </c>
      <c r="U23" s="73">
        <v>3.58</v>
      </c>
      <c r="V23" s="74">
        <v>-308</v>
      </c>
      <c r="W23">
        <v>0</v>
      </c>
      <c r="X23">
        <v>-219</v>
      </c>
      <c r="Y23">
        <v>3.58</v>
      </c>
      <c r="Z23">
        <v>-89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8.51</v>
      </c>
      <c r="N24" s="73">
        <v>0</v>
      </c>
      <c r="O24" s="46">
        <v>-214</v>
      </c>
      <c r="P24" s="46">
        <v>-247</v>
      </c>
      <c r="Q24" s="46">
        <v>0</v>
      </c>
      <c r="R24" s="46">
        <v>0</v>
      </c>
      <c r="S24" s="74">
        <v>0</v>
      </c>
      <c r="U24" s="73">
        <v>8.51</v>
      </c>
      <c r="V24" s="74">
        <v>-461</v>
      </c>
      <c r="W24">
        <v>0</v>
      </c>
      <c r="X24">
        <v>-214</v>
      </c>
      <c r="Y24">
        <v>8.51</v>
      </c>
      <c r="Z24">
        <v>-247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5.03</v>
      </c>
      <c r="N25" s="73">
        <v>0</v>
      </c>
      <c r="O25" s="46">
        <v>-211.22</v>
      </c>
      <c r="P25" s="46">
        <v>-270</v>
      </c>
      <c r="Q25" s="46">
        <v>0</v>
      </c>
      <c r="R25" s="46">
        <v>0</v>
      </c>
      <c r="S25" s="74">
        <v>0</v>
      </c>
      <c r="U25" s="73">
        <v>5.03</v>
      </c>
      <c r="V25" s="74">
        <v>-481.22</v>
      </c>
      <c r="W25">
        <v>0</v>
      </c>
      <c r="X25">
        <v>-211.22</v>
      </c>
      <c r="Y25">
        <v>5.03</v>
      </c>
      <c r="Z25">
        <v>-270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5.16</v>
      </c>
      <c r="N26" s="73">
        <v>0</v>
      </c>
      <c r="O26" s="46">
        <v>-270</v>
      </c>
      <c r="P26" s="46">
        <v>-296</v>
      </c>
      <c r="Q26" s="46">
        <v>0</v>
      </c>
      <c r="R26" s="46">
        <v>0</v>
      </c>
      <c r="S26" s="74">
        <v>0</v>
      </c>
      <c r="U26" s="73">
        <v>5.16</v>
      </c>
      <c r="V26" s="74">
        <v>-566</v>
      </c>
      <c r="W26">
        <v>0</v>
      </c>
      <c r="X26">
        <v>-270</v>
      </c>
      <c r="Y26">
        <v>5.16</v>
      </c>
      <c r="Z26">
        <v>-296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7.06</v>
      </c>
      <c r="N27" s="73">
        <v>0</v>
      </c>
      <c r="O27" s="46">
        <v>-269</v>
      </c>
      <c r="P27" s="46">
        <v>-414</v>
      </c>
      <c r="Q27" s="46">
        <v>0</v>
      </c>
      <c r="R27" s="46">
        <v>0</v>
      </c>
      <c r="S27" s="74">
        <v>0</v>
      </c>
      <c r="U27" s="73">
        <v>7.06</v>
      </c>
      <c r="V27" s="74">
        <v>-683</v>
      </c>
      <c r="W27">
        <v>0</v>
      </c>
      <c r="X27">
        <v>-269</v>
      </c>
      <c r="Y27">
        <v>7.06</v>
      </c>
      <c r="Z27">
        <v>-414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10.44</v>
      </c>
      <c r="N28" s="73">
        <v>0</v>
      </c>
      <c r="O28" s="46">
        <v>-244</v>
      </c>
      <c r="P28" s="46">
        <v>-417</v>
      </c>
      <c r="Q28" s="46">
        <v>0</v>
      </c>
      <c r="R28" s="46">
        <v>0</v>
      </c>
      <c r="S28" s="74">
        <v>0</v>
      </c>
      <c r="U28" s="73">
        <v>10.44</v>
      </c>
      <c r="V28" s="74">
        <v>-661</v>
      </c>
      <c r="W28">
        <v>0</v>
      </c>
      <c r="X28">
        <v>-244</v>
      </c>
      <c r="Y28">
        <v>10.44</v>
      </c>
      <c r="Z28">
        <v>-417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7.74</v>
      </c>
      <c r="N29" s="73">
        <v>0</v>
      </c>
      <c r="O29" s="46">
        <v>-239</v>
      </c>
      <c r="P29" s="46">
        <v>-209.5</v>
      </c>
      <c r="Q29" s="46">
        <v>0</v>
      </c>
      <c r="R29" s="46">
        <v>0</v>
      </c>
      <c r="S29" s="74">
        <v>0</v>
      </c>
      <c r="U29" s="73">
        <v>7.74</v>
      </c>
      <c r="V29" s="74">
        <v>-448.5</v>
      </c>
      <c r="W29">
        <v>0</v>
      </c>
      <c r="X29">
        <v>-239</v>
      </c>
      <c r="Y29">
        <v>7.74</v>
      </c>
      <c r="Z29">
        <v>-209.5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3.58</v>
      </c>
      <c r="N30" s="73">
        <v>0</v>
      </c>
      <c r="O30" s="46">
        <v>-229</v>
      </c>
      <c r="P30" s="46">
        <v>-110</v>
      </c>
      <c r="Q30" s="46">
        <v>0</v>
      </c>
      <c r="R30" s="46">
        <v>0</v>
      </c>
      <c r="S30" s="74">
        <v>0</v>
      </c>
      <c r="U30" s="73">
        <v>3.58</v>
      </c>
      <c r="V30" s="74">
        <v>-339</v>
      </c>
      <c r="W30">
        <v>0</v>
      </c>
      <c r="X30">
        <v>-229</v>
      </c>
      <c r="Y30">
        <v>3.58</v>
      </c>
      <c r="Z30">
        <v>-110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5.32</v>
      </c>
      <c r="N31" s="73">
        <v>0</v>
      </c>
      <c r="O31" s="46">
        <v>-187</v>
      </c>
      <c r="P31" s="46">
        <v>-89</v>
      </c>
      <c r="Q31" s="46">
        <v>0</v>
      </c>
      <c r="R31" s="46">
        <v>0</v>
      </c>
      <c r="S31" s="74">
        <v>0</v>
      </c>
      <c r="U31" s="73">
        <v>5.32</v>
      </c>
      <c r="V31" s="74">
        <v>-276</v>
      </c>
      <c r="W31">
        <v>0</v>
      </c>
      <c r="X31">
        <v>-187</v>
      </c>
      <c r="Y31">
        <v>5.32</v>
      </c>
      <c r="Z31">
        <v>-89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3.58</v>
      </c>
      <c r="N32" s="73">
        <v>0</v>
      </c>
      <c r="O32" s="46">
        <v>-192</v>
      </c>
      <c r="P32" s="46">
        <v>-91</v>
      </c>
      <c r="Q32" s="46">
        <v>0</v>
      </c>
      <c r="R32" s="46">
        <v>0</v>
      </c>
      <c r="S32" s="74">
        <v>0</v>
      </c>
      <c r="U32" s="73">
        <v>3.58</v>
      </c>
      <c r="V32" s="74">
        <v>-283</v>
      </c>
      <c r="W32">
        <v>0</v>
      </c>
      <c r="X32">
        <v>-192</v>
      </c>
      <c r="Y32">
        <v>3.58</v>
      </c>
      <c r="Z32">
        <v>-91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3.29</v>
      </c>
      <c r="N33" s="73">
        <v>0</v>
      </c>
      <c r="O33" s="46">
        <v>-177</v>
      </c>
      <c r="P33" s="46">
        <v>-90</v>
      </c>
      <c r="Q33" s="46">
        <v>0</v>
      </c>
      <c r="R33" s="46">
        <v>0</v>
      </c>
      <c r="S33" s="74">
        <v>0</v>
      </c>
      <c r="U33" s="73">
        <v>3.29</v>
      </c>
      <c r="V33" s="74">
        <v>-267</v>
      </c>
      <c r="W33">
        <v>0</v>
      </c>
      <c r="X33">
        <v>-177</v>
      </c>
      <c r="Y33">
        <v>3.29</v>
      </c>
      <c r="Z33">
        <v>-90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2.61</v>
      </c>
      <c r="N34" s="73">
        <v>0</v>
      </c>
      <c r="O34" s="46">
        <v>-162</v>
      </c>
      <c r="P34" s="46">
        <v>0</v>
      </c>
      <c r="Q34" s="46">
        <v>0</v>
      </c>
      <c r="R34" s="46">
        <v>0</v>
      </c>
      <c r="S34" s="74">
        <v>0</v>
      </c>
      <c r="U34" s="73">
        <v>2.61</v>
      </c>
      <c r="V34" s="74">
        <v>-162</v>
      </c>
      <c r="W34">
        <v>0</v>
      </c>
      <c r="X34">
        <v>-162</v>
      </c>
      <c r="Y34">
        <v>2.61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4.45</v>
      </c>
      <c r="N35" s="73">
        <v>0</v>
      </c>
      <c r="O35" s="46">
        <v>-232</v>
      </c>
      <c r="P35" s="46">
        <v>0</v>
      </c>
      <c r="Q35" s="46">
        <v>0</v>
      </c>
      <c r="R35" s="46">
        <v>0</v>
      </c>
      <c r="S35" s="74">
        <v>0</v>
      </c>
      <c r="U35" s="73">
        <v>4.45</v>
      </c>
      <c r="V35" s="74">
        <v>-232</v>
      </c>
      <c r="W35">
        <v>0</v>
      </c>
      <c r="X35">
        <v>-232</v>
      </c>
      <c r="Y35">
        <v>4.45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7.06</v>
      </c>
      <c r="N36" s="73">
        <v>0</v>
      </c>
      <c r="O36" s="46">
        <v>-260</v>
      </c>
      <c r="P36" s="46">
        <v>-2</v>
      </c>
      <c r="Q36" s="46">
        <v>0</v>
      </c>
      <c r="R36" s="46">
        <v>0</v>
      </c>
      <c r="S36" s="74">
        <v>0</v>
      </c>
      <c r="U36" s="73">
        <v>7.06</v>
      </c>
      <c r="V36" s="74">
        <v>-262</v>
      </c>
      <c r="W36">
        <v>0</v>
      </c>
      <c r="X36">
        <v>-260</v>
      </c>
      <c r="Y36">
        <v>7.06</v>
      </c>
      <c r="Z36">
        <v>-2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8.51</v>
      </c>
      <c r="N37" s="73">
        <v>0</v>
      </c>
      <c r="O37" s="46">
        <v>-295</v>
      </c>
      <c r="P37" s="46">
        <v>-25</v>
      </c>
      <c r="Q37" s="46">
        <v>0</v>
      </c>
      <c r="R37" s="46">
        <v>0</v>
      </c>
      <c r="S37" s="74">
        <v>0</v>
      </c>
      <c r="U37" s="73">
        <v>8.51</v>
      </c>
      <c r="V37" s="74">
        <v>-320</v>
      </c>
      <c r="W37">
        <v>0</v>
      </c>
      <c r="X37">
        <v>-295</v>
      </c>
      <c r="Y37">
        <v>8.51</v>
      </c>
      <c r="Z37">
        <v>-25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9.48</v>
      </c>
      <c r="N38" s="73">
        <v>0</v>
      </c>
      <c r="O38" s="46">
        <v>-315</v>
      </c>
      <c r="P38" s="46">
        <v>-56</v>
      </c>
      <c r="Q38" s="46">
        <v>0</v>
      </c>
      <c r="R38" s="46">
        <v>0</v>
      </c>
      <c r="S38" s="74">
        <v>0</v>
      </c>
      <c r="U38" s="73">
        <v>9.48</v>
      </c>
      <c r="V38" s="74">
        <v>-371</v>
      </c>
      <c r="W38">
        <v>0</v>
      </c>
      <c r="X38">
        <v>-315</v>
      </c>
      <c r="Y38">
        <v>9.48</v>
      </c>
      <c r="Z38">
        <v>-56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10.25</v>
      </c>
      <c r="N39" s="73">
        <v>0</v>
      </c>
      <c r="O39" s="46">
        <v>-320</v>
      </c>
      <c r="P39" s="46">
        <v>-32</v>
      </c>
      <c r="Q39" s="46">
        <v>0</v>
      </c>
      <c r="R39" s="46">
        <v>0</v>
      </c>
      <c r="S39" s="74">
        <v>0</v>
      </c>
      <c r="U39" s="73">
        <v>10.25</v>
      </c>
      <c r="V39" s="74">
        <v>-352</v>
      </c>
      <c r="W39">
        <v>0</v>
      </c>
      <c r="X39">
        <v>-320</v>
      </c>
      <c r="Y39">
        <v>10.25</v>
      </c>
      <c r="Z39">
        <v>-32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5.8</v>
      </c>
      <c r="N40" s="73">
        <v>0</v>
      </c>
      <c r="O40" s="46">
        <v>-305</v>
      </c>
      <c r="P40" s="46">
        <v>-4</v>
      </c>
      <c r="Q40" s="46">
        <v>0</v>
      </c>
      <c r="R40" s="46">
        <v>0</v>
      </c>
      <c r="S40" s="74">
        <v>0</v>
      </c>
      <c r="U40" s="73">
        <v>5.8</v>
      </c>
      <c r="V40" s="74">
        <v>-309</v>
      </c>
      <c r="W40">
        <v>0</v>
      </c>
      <c r="X40">
        <v>-305</v>
      </c>
      <c r="Y40">
        <v>5.8</v>
      </c>
      <c r="Z40">
        <v>-4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5.8</v>
      </c>
      <c r="N41" s="73">
        <v>0</v>
      </c>
      <c r="O41" s="46">
        <v>-295</v>
      </c>
      <c r="P41" s="46">
        <v>0</v>
      </c>
      <c r="Q41" s="46">
        <v>0</v>
      </c>
      <c r="R41" s="46">
        <v>0</v>
      </c>
      <c r="S41" s="74">
        <v>0</v>
      </c>
      <c r="U41" s="73">
        <v>5.8</v>
      </c>
      <c r="V41" s="74">
        <v>-295</v>
      </c>
      <c r="W41">
        <v>0</v>
      </c>
      <c r="X41">
        <v>-295</v>
      </c>
      <c r="Y41">
        <v>5.8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3.09</v>
      </c>
      <c r="N42" s="73">
        <v>0</v>
      </c>
      <c r="O42" s="46">
        <v>-285</v>
      </c>
      <c r="P42" s="46">
        <v>0</v>
      </c>
      <c r="Q42" s="46">
        <v>0</v>
      </c>
      <c r="R42" s="46">
        <v>0</v>
      </c>
      <c r="S42" s="74">
        <v>0</v>
      </c>
      <c r="U42" s="73">
        <v>3.09</v>
      </c>
      <c r="V42" s="74">
        <v>-285</v>
      </c>
      <c r="W42">
        <v>0</v>
      </c>
      <c r="X42">
        <v>-285</v>
      </c>
      <c r="Y42">
        <v>3.09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2.0299999999999998</v>
      </c>
      <c r="N43" s="73">
        <v>0</v>
      </c>
      <c r="O43" s="46">
        <v>-209</v>
      </c>
      <c r="P43" s="46">
        <v>0</v>
      </c>
      <c r="Q43" s="46">
        <v>0</v>
      </c>
      <c r="R43" s="46">
        <v>0</v>
      </c>
      <c r="S43" s="74">
        <v>0</v>
      </c>
      <c r="U43" s="73">
        <v>2.0299999999999998</v>
      </c>
      <c r="V43" s="74">
        <v>-209</v>
      </c>
      <c r="W43">
        <v>0</v>
      </c>
      <c r="X43">
        <v>-209</v>
      </c>
      <c r="Y43">
        <v>2.0299999999999998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4.93</v>
      </c>
      <c r="N44" s="73">
        <v>0</v>
      </c>
      <c r="O44" s="46">
        <v>-280</v>
      </c>
      <c r="P44" s="46">
        <v>0</v>
      </c>
      <c r="Q44" s="46">
        <v>0</v>
      </c>
      <c r="R44" s="46">
        <v>0</v>
      </c>
      <c r="S44" s="74">
        <v>0</v>
      </c>
      <c r="U44" s="73">
        <v>4.93</v>
      </c>
      <c r="V44" s="74">
        <v>-280</v>
      </c>
      <c r="W44">
        <v>0</v>
      </c>
      <c r="X44">
        <v>-280</v>
      </c>
      <c r="Y44">
        <v>4.93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3.38</v>
      </c>
      <c r="N45" s="73">
        <v>0</v>
      </c>
      <c r="O45" s="46">
        <v>-194</v>
      </c>
      <c r="P45" s="46">
        <v>0</v>
      </c>
      <c r="Q45" s="46">
        <v>0</v>
      </c>
      <c r="R45" s="46">
        <v>0</v>
      </c>
      <c r="S45" s="74">
        <v>0</v>
      </c>
      <c r="U45" s="73">
        <v>3.38</v>
      </c>
      <c r="V45" s="74">
        <v>-194</v>
      </c>
      <c r="W45">
        <v>0</v>
      </c>
      <c r="X45">
        <v>-194</v>
      </c>
      <c r="Y45">
        <v>3.38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0.68</v>
      </c>
      <c r="N46" s="73">
        <v>0</v>
      </c>
      <c r="O46" s="46">
        <v>-190</v>
      </c>
      <c r="P46" s="46">
        <v>0</v>
      </c>
      <c r="Q46" s="46">
        <v>0</v>
      </c>
      <c r="R46" s="46">
        <v>0</v>
      </c>
      <c r="S46" s="74">
        <v>0</v>
      </c>
      <c r="U46" s="73">
        <v>0.68</v>
      </c>
      <c r="V46" s="74">
        <v>-190</v>
      </c>
      <c r="W46">
        <v>0</v>
      </c>
      <c r="X46">
        <v>-190</v>
      </c>
      <c r="Y46">
        <v>0.68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-210</v>
      </c>
      <c r="P47" s="46">
        <v>0</v>
      </c>
      <c r="Q47" s="46">
        <v>0</v>
      </c>
      <c r="R47" s="46">
        <v>0</v>
      </c>
      <c r="S47" s="74">
        <v>0</v>
      </c>
      <c r="U47" s="73">
        <v>1.1599999999999999</v>
      </c>
      <c r="V47" s="74">
        <v>-210</v>
      </c>
      <c r="W47">
        <v>0</v>
      </c>
      <c r="X47">
        <v>-210</v>
      </c>
      <c r="Y47">
        <v>1.1599999999999999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1.06</v>
      </c>
      <c r="N48" s="73">
        <v>0</v>
      </c>
      <c r="O48" s="46">
        <v>-200</v>
      </c>
      <c r="P48" s="46">
        <v>0</v>
      </c>
      <c r="Q48" s="46">
        <v>0</v>
      </c>
      <c r="R48" s="46">
        <v>0</v>
      </c>
      <c r="S48" s="74">
        <v>0</v>
      </c>
      <c r="U48" s="73">
        <v>1.06</v>
      </c>
      <c r="V48" s="74">
        <v>-200</v>
      </c>
      <c r="W48">
        <v>0</v>
      </c>
      <c r="X48">
        <v>-200</v>
      </c>
      <c r="Y48">
        <v>1.06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1.06</v>
      </c>
      <c r="N49" s="73">
        <v>0</v>
      </c>
      <c r="O49" s="46">
        <v>-195</v>
      </c>
      <c r="P49" s="46">
        <v>0</v>
      </c>
      <c r="Q49" s="46">
        <v>0</v>
      </c>
      <c r="R49" s="46">
        <v>0</v>
      </c>
      <c r="S49" s="74">
        <v>0</v>
      </c>
      <c r="U49" s="73">
        <v>1.06</v>
      </c>
      <c r="V49" s="74">
        <v>-195</v>
      </c>
      <c r="W49">
        <v>0</v>
      </c>
      <c r="X49">
        <v>-195</v>
      </c>
      <c r="Y49">
        <v>1.06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2.42</v>
      </c>
      <c r="N50" s="73">
        <v>0</v>
      </c>
      <c r="O50" s="46">
        <v>-159</v>
      </c>
      <c r="P50" s="46">
        <v>0</v>
      </c>
      <c r="Q50" s="46">
        <v>0</v>
      </c>
      <c r="R50" s="46">
        <v>0</v>
      </c>
      <c r="S50" s="74">
        <v>0</v>
      </c>
      <c r="U50" s="73">
        <v>2.42</v>
      </c>
      <c r="V50" s="74">
        <v>-159</v>
      </c>
      <c r="W50">
        <v>0</v>
      </c>
      <c r="X50">
        <v>-159</v>
      </c>
      <c r="Y50">
        <v>2.42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-164</v>
      </c>
      <c r="W51">
        <v>0</v>
      </c>
      <c r="X51">
        <v>-164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-164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-164</v>
      </c>
      <c r="W52">
        <v>0</v>
      </c>
      <c r="X52">
        <v>-164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-169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-169</v>
      </c>
      <c r="W53">
        <v>0</v>
      </c>
      <c r="X53">
        <v>-169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-179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-179</v>
      </c>
      <c r="W54">
        <v>0</v>
      </c>
      <c r="X54">
        <v>-179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-174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-174</v>
      </c>
      <c r="W55">
        <v>0</v>
      </c>
      <c r="X55">
        <v>-174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-184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-184</v>
      </c>
      <c r="W56">
        <v>0</v>
      </c>
      <c r="X56">
        <v>-184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-189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-189</v>
      </c>
      <c r="W57">
        <v>0</v>
      </c>
      <c r="X57">
        <v>-189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0.77</v>
      </c>
      <c r="N58" s="73">
        <v>0</v>
      </c>
      <c r="O58" s="46">
        <v>-200</v>
      </c>
      <c r="P58" s="46">
        <v>0</v>
      </c>
      <c r="Q58" s="46">
        <v>0</v>
      </c>
      <c r="R58" s="46">
        <v>0</v>
      </c>
      <c r="S58" s="74">
        <v>0</v>
      </c>
      <c r="U58" s="73">
        <v>0.77</v>
      </c>
      <c r="V58" s="74">
        <v>-200</v>
      </c>
      <c r="W58">
        <v>0</v>
      </c>
      <c r="X58">
        <v>-200</v>
      </c>
      <c r="Y58">
        <v>0.77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5.22</v>
      </c>
      <c r="N59" s="73">
        <v>0</v>
      </c>
      <c r="O59" s="46">
        <v>-200</v>
      </c>
      <c r="P59" s="46">
        <v>0</v>
      </c>
      <c r="Q59" s="46">
        <v>0</v>
      </c>
      <c r="R59" s="46">
        <v>0</v>
      </c>
      <c r="S59" s="74">
        <v>0</v>
      </c>
      <c r="U59" s="73">
        <v>5.22</v>
      </c>
      <c r="V59" s="74">
        <v>-200</v>
      </c>
      <c r="W59">
        <v>0</v>
      </c>
      <c r="X59">
        <v>-200</v>
      </c>
      <c r="Y59">
        <v>5.22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8.8000000000000007</v>
      </c>
      <c r="N60" s="73">
        <v>0</v>
      </c>
      <c r="O60" s="46">
        <v>-190</v>
      </c>
      <c r="P60" s="46">
        <v>0</v>
      </c>
      <c r="Q60" s="46">
        <v>0</v>
      </c>
      <c r="R60" s="46">
        <v>0</v>
      </c>
      <c r="S60" s="74">
        <v>0</v>
      </c>
      <c r="U60" s="73">
        <v>8.8000000000000007</v>
      </c>
      <c r="V60" s="74">
        <v>-190</v>
      </c>
      <c r="W60">
        <v>0</v>
      </c>
      <c r="X60">
        <v>-190</v>
      </c>
      <c r="Y60">
        <v>8.8000000000000007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6.96</v>
      </c>
      <c r="N61" s="73">
        <v>0</v>
      </c>
      <c r="O61" s="46">
        <v>-180</v>
      </c>
      <c r="P61" s="46">
        <v>0</v>
      </c>
      <c r="Q61" s="46">
        <v>0</v>
      </c>
      <c r="R61" s="46">
        <v>0</v>
      </c>
      <c r="S61" s="74">
        <v>0</v>
      </c>
      <c r="U61" s="73">
        <v>6.96</v>
      </c>
      <c r="V61" s="74">
        <v>-180</v>
      </c>
      <c r="W61">
        <v>0</v>
      </c>
      <c r="X61">
        <v>-180</v>
      </c>
      <c r="Y61">
        <v>6.96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3.67</v>
      </c>
      <c r="N62" s="73">
        <v>0</v>
      </c>
      <c r="O62" s="46">
        <v>-185.65</v>
      </c>
      <c r="P62" s="46">
        <v>0</v>
      </c>
      <c r="Q62" s="46">
        <v>0</v>
      </c>
      <c r="R62" s="46">
        <v>0</v>
      </c>
      <c r="S62" s="74">
        <v>0</v>
      </c>
      <c r="U62" s="73">
        <v>3.67</v>
      </c>
      <c r="V62" s="74">
        <v>-185.65</v>
      </c>
      <c r="W62">
        <v>0</v>
      </c>
      <c r="X62">
        <v>-185.65</v>
      </c>
      <c r="Y62">
        <v>3.67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5.51</v>
      </c>
      <c r="N63" s="73">
        <v>0</v>
      </c>
      <c r="O63" s="46">
        <v>-159</v>
      </c>
      <c r="P63" s="46">
        <v>0</v>
      </c>
      <c r="Q63" s="46">
        <v>0</v>
      </c>
      <c r="R63" s="46">
        <v>0</v>
      </c>
      <c r="S63" s="74">
        <v>0</v>
      </c>
      <c r="U63" s="73">
        <v>5.51</v>
      </c>
      <c r="V63" s="74">
        <v>-159</v>
      </c>
      <c r="W63">
        <v>0</v>
      </c>
      <c r="X63">
        <v>-159</v>
      </c>
      <c r="Y63">
        <v>5.51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3.77</v>
      </c>
      <c r="N64" s="73">
        <v>0</v>
      </c>
      <c r="O64" s="46">
        <v>-225</v>
      </c>
      <c r="P64" s="46">
        <v>0</v>
      </c>
      <c r="Q64" s="46">
        <v>0</v>
      </c>
      <c r="R64" s="46">
        <v>0</v>
      </c>
      <c r="S64" s="74">
        <v>0</v>
      </c>
      <c r="U64" s="73">
        <v>3.77</v>
      </c>
      <c r="V64" s="74">
        <v>-225</v>
      </c>
      <c r="W64">
        <v>0</v>
      </c>
      <c r="X64">
        <v>-225</v>
      </c>
      <c r="Y64">
        <v>3.77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7.25</v>
      </c>
      <c r="N65" s="73">
        <v>0</v>
      </c>
      <c r="O65" s="46">
        <v>-200</v>
      </c>
      <c r="P65" s="46">
        <v>0</v>
      </c>
      <c r="Q65" s="46">
        <v>0</v>
      </c>
      <c r="R65" s="46">
        <v>0</v>
      </c>
      <c r="S65" s="74">
        <v>0</v>
      </c>
      <c r="U65" s="73">
        <v>7.25</v>
      </c>
      <c r="V65" s="74">
        <v>-200</v>
      </c>
      <c r="W65">
        <v>0</v>
      </c>
      <c r="X65">
        <v>-200</v>
      </c>
      <c r="Y65">
        <v>7.25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7.93</v>
      </c>
      <c r="N66" s="73">
        <v>0</v>
      </c>
      <c r="O66" s="46">
        <v>-185</v>
      </c>
      <c r="P66" s="46">
        <v>0</v>
      </c>
      <c r="Q66" s="46">
        <v>0</v>
      </c>
      <c r="R66" s="46">
        <v>0</v>
      </c>
      <c r="S66" s="74">
        <v>0</v>
      </c>
      <c r="U66" s="73">
        <v>7.93</v>
      </c>
      <c r="V66" s="74">
        <v>-185</v>
      </c>
      <c r="W66">
        <v>0</v>
      </c>
      <c r="X66">
        <v>-185</v>
      </c>
      <c r="Y66">
        <v>7.93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8.2200000000000006</v>
      </c>
      <c r="N67" s="73">
        <v>0</v>
      </c>
      <c r="O67" s="46">
        <v>-140</v>
      </c>
      <c r="P67" s="46">
        <v>0</v>
      </c>
      <c r="Q67" s="46">
        <v>0</v>
      </c>
      <c r="R67" s="46">
        <v>0</v>
      </c>
      <c r="S67" s="74">
        <v>0</v>
      </c>
      <c r="U67" s="73">
        <v>8.2200000000000006</v>
      </c>
      <c r="V67" s="74">
        <v>-140</v>
      </c>
      <c r="W67">
        <v>0</v>
      </c>
      <c r="X67">
        <v>-140</v>
      </c>
      <c r="Y67">
        <v>8.2200000000000006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8.51</v>
      </c>
      <c r="N68" s="73">
        <v>0</v>
      </c>
      <c r="O68" s="46">
        <v>-77</v>
      </c>
      <c r="P68" s="46">
        <v>0</v>
      </c>
      <c r="Q68" s="46">
        <v>0</v>
      </c>
      <c r="R68" s="46">
        <v>0</v>
      </c>
      <c r="S68" s="74">
        <v>0</v>
      </c>
      <c r="U68" s="73">
        <v>8.51</v>
      </c>
      <c r="V68" s="74">
        <v>-77</v>
      </c>
      <c r="W68">
        <v>0</v>
      </c>
      <c r="X68">
        <v>-77</v>
      </c>
      <c r="Y68">
        <v>8.51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0.1</v>
      </c>
      <c r="N69" s="73">
        <v>0</v>
      </c>
      <c r="O69" s="46">
        <v>-17</v>
      </c>
      <c r="P69" s="46">
        <v>0</v>
      </c>
      <c r="Q69" s="46">
        <v>0</v>
      </c>
      <c r="R69" s="46">
        <v>0</v>
      </c>
      <c r="S69" s="74">
        <v>0</v>
      </c>
      <c r="U69" s="73">
        <v>0.1</v>
      </c>
      <c r="V69" s="74">
        <v>-17</v>
      </c>
      <c r="W69">
        <v>0</v>
      </c>
      <c r="X69">
        <v>-17</v>
      </c>
      <c r="Y69">
        <v>0.1</v>
      </c>
      <c r="Z69">
        <v>0</v>
      </c>
    </row>
    <row r="70" spans="7:26">
      <c r="G70" t="s">
        <v>112</v>
      </c>
      <c r="H70" s="73">
        <v>54.16</v>
      </c>
      <c r="I70" s="46">
        <v>0</v>
      </c>
      <c r="J70" s="46">
        <v>0</v>
      </c>
      <c r="K70" s="46">
        <v>0</v>
      </c>
      <c r="L70" s="46">
        <v>0</v>
      </c>
      <c r="M70" s="74">
        <v>3.96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58.12</v>
      </c>
      <c r="V70" s="74">
        <v>0</v>
      </c>
      <c r="W70">
        <v>54.16</v>
      </c>
      <c r="X70">
        <v>0</v>
      </c>
      <c r="Y70">
        <v>3.96</v>
      </c>
      <c r="Z70">
        <v>0</v>
      </c>
    </row>
    <row r="71" spans="7:26">
      <c r="G71" t="s">
        <v>113</v>
      </c>
      <c r="H71" s="73">
        <v>77.36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</v>
      </c>
      <c r="P71" s="46">
        <v>0</v>
      </c>
      <c r="Q71" s="46">
        <v>0</v>
      </c>
      <c r="R71" s="46">
        <v>0</v>
      </c>
      <c r="S71" s="74">
        <v>0</v>
      </c>
      <c r="U71" s="73">
        <v>77.36</v>
      </c>
      <c r="V71" s="74">
        <v>-2</v>
      </c>
      <c r="W71">
        <v>77.36</v>
      </c>
      <c r="X71">
        <v>-2</v>
      </c>
      <c r="Y71">
        <v>0</v>
      </c>
      <c r="Z71">
        <v>0</v>
      </c>
    </row>
    <row r="72" spans="7:26">
      <c r="G72" t="s">
        <v>114</v>
      </c>
      <c r="H72" s="73">
        <v>173.09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173.09</v>
      </c>
      <c r="V72" s="74">
        <v>0</v>
      </c>
      <c r="W72">
        <v>173.09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167.29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</v>
      </c>
      <c r="P73" s="46">
        <v>0</v>
      </c>
      <c r="Q73" s="46">
        <v>0</v>
      </c>
      <c r="R73" s="46">
        <v>0</v>
      </c>
      <c r="S73" s="74">
        <v>0</v>
      </c>
      <c r="U73" s="73">
        <v>167.29</v>
      </c>
      <c r="V73" s="74">
        <v>-2</v>
      </c>
      <c r="W73">
        <v>167.29</v>
      </c>
      <c r="X73">
        <v>-2</v>
      </c>
      <c r="Y73">
        <v>0</v>
      </c>
      <c r="Z73">
        <v>0</v>
      </c>
    </row>
    <row r="74" spans="7:26">
      <c r="G74" t="s">
        <v>116</v>
      </c>
      <c r="H74" s="73">
        <v>207.91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-6</v>
      </c>
      <c r="P74" s="46">
        <v>0</v>
      </c>
      <c r="Q74" s="46">
        <v>0</v>
      </c>
      <c r="R74" s="46">
        <v>0</v>
      </c>
      <c r="S74" s="74">
        <v>0</v>
      </c>
      <c r="U74" s="73">
        <v>207.9</v>
      </c>
      <c r="V74" s="74">
        <v>-6</v>
      </c>
      <c r="W74">
        <v>207.91</v>
      </c>
      <c r="X74">
        <v>-6</v>
      </c>
      <c r="Y74">
        <v>0</v>
      </c>
      <c r="Z74">
        <v>0</v>
      </c>
    </row>
    <row r="75" spans="7:26">
      <c r="G75" t="s">
        <v>117</v>
      </c>
      <c r="H75" s="73">
        <v>175.99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175.99</v>
      </c>
      <c r="V75" s="74">
        <v>0</v>
      </c>
      <c r="W75">
        <v>175.99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250.45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-29</v>
      </c>
      <c r="P76" s="46">
        <v>-217</v>
      </c>
      <c r="Q76" s="46">
        <v>0</v>
      </c>
      <c r="R76" s="46">
        <v>0</v>
      </c>
      <c r="S76" s="74">
        <v>0</v>
      </c>
      <c r="U76" s="73">
        <v>250.45</v>
      </c>
      <c r="V76" s="74">
        <v>-246</v>
      </c>
      <c r="W76">
        <v>250.45</v>
      </c>
      <c r="X76">
        <v>-29</v>
      </c>
      <c r="Y76">
        <v>0</v>
      </c>
      <c r="Z76">
        <v>-217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4.6399999999999997</v>
      </c>
      <c r="N77" s="73">
        <v>0</v>
      </c>
      <c r="O77" s="46">
        <v>0</v>
      </c>
      <c r="P77" s="46">
        <v>-67</v>
      </c>
      <c r="Q77" s="46">
        <v>0</v>
      </c>
      <c r="R77" s="46">
        <v>0</v>
      </c>
      <c r="S77" s="74">
        <v>0</v>
      </c>
      <c r="U77" s="73">
        <v>4.6399999999999997</v>
      </c>
      <c r="V77" s="74">
        <v>-67</v>
      </c>
      <c r="W77">
        <v>0</v>
      </c>
      <c r="X77">
        <v>0</v>
      </c>
      <c r="Y77">
        <v>4.6399999999999997</v>
      </c>
      <c r="Z77">
        <v>-67</v>
      </c>
    </row>
    <row r="78" spans="7:26">
      <c r="G78" t="s">
        <v>120</v>
      </c>
      <c r="H78" s="73">
        <v>24.17</v>
      </c>
      <c r="I78" s="46">
        <v>0</v>
      </c>
      <c r="J78" s="46">
        <v>0</v>
      </c>
      <c r="K78" s="46">
        <v>0</v>
      </c>
      <c r="L78" s="46">
        <v>0</v>
      </c>
      <c r="M78" s="74">
        <v>4.74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28.91</v>
      </c>
      <c r="V78" s="74">
        <v>0</v>
      </c>
      <c r="W78">
        <v>24.17</v>
      </c>
      <c r="X78">
        <v>0</v>
      </c>
      <c r="Y78">
        <v>4.74</v>
      </c>
      <c r="Z78">
        <v>0</v>
      </c>
    </row>
    <row r="79" spans="7:26">
      <c r="G79" t="s">
        <v>121</v>
      </c>
      <c r="H79" s="73">
        <v>61.88</v>
      </c>
      <c r="I79" s="46">
        <v>0</v>
      </c>
      <c r="J79" s="46">
        <v>0</v>
      </c>
      <c r="K79" s="46">
        <v>0</v>
      </c>
      <c r="L79" s="46">
        <v>0</v>
      </c>
      <c r="M79" s="74">
        <v>7.45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69.33</v>
      </c>
      <c r="V79" s="74">
        <v>0</v>
      </c>
      <c r="W79">
        <v>61.88</v>
      </c>
      <c r="X79">
        <v>0</v>
      </c>
      <c r="Y79">
        <v>7.45</v>
      </c>
      <c r="Z79">
        <v>0</v>
      </c>
    </row>
    <row r="80" spans="7:26">
      <c r="G80" t="s">
        <v>122</v>
      </c>
      <c r="H80" s="73">
        <v>106.59</v>
      </c>
      <c r="I80" s="46">
        <v>0</v>
      </c>
      <c r="J80" s="46">
        <v>0</v>
      </c>
      <c r="K80" s="46">
        <v>0</v>
      </c>
      <c r="L80" s="46">
        <v>0</v>
      </c>
      <c r="M80" s="74">
        <v>7.92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114.51</v>
      </c>
      <c r="V80" s="74">
        <v>0</v>
      </c>
      <c r="W80">
        <v>106.59</v>
      </c>
      <c r="X80">
        <v>0</v>
      </c>
      <c r="Y80">
        <v>7.92</v>
      </c>
      <c r="Z80">
        <v>0</v>
      </c>
    </row>
    <row r="81" spans="7:26">
      <c r="G81" t="s">
        <v>123</v>
      </c>
      <c r="H81" s="73">
        <v>95.73</v>
      </c>
      <c r="I81" s="46">
        <v>0</v>
      </c>
      <c r="J81" s="46">
        <v>0</v>
      </c>
      <c r="K81" s="46">
        <v>0</v>
      </c>
      <c r="L81" s="46">
        <v>0</v>
      </c>
      <c r="M81" s="74">
        <v>5.9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101.63</v>
      </c>
      <c r="V81" s="74">
        <v>0</v>
      </c>
      <c r="W81">
        <v>95.73</v>
      </c>
      <c r="X81">
        <v>0</v>
      </c>
      <c r="Y81">
        <v>5.9</v>
      </c>
      <c r="Z81">
        <v>0</v>
      </c>
    </row>
    <row r="82" spans="7:26">
      <c r="G82" t="s">
        <v>124</v>
      </c>
      <c r="H82" s="73">
        <v>100.57</v>
      </c>
      <c r="I82" s="46">
        <v>0</v>
      </c>
      <c r="J82" s="46">
        <v>0</v>
      </c>
      <c r="K82" s="46">
        <v>0</v>
      </c>
      <c r="L82" s="46">
        <v>0</v>
      </c>
      <c r="M82" s="74">
        <v>6.38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106.95</v>
      </c>
      <c r="V82" s="74">
        <v>0</v>
      </c>
      <c r="W82">
        <v>100.57</v>
      </c>
      <c r="X82">
        <v>0</v>
      </c>
      <c r="Y82">
        <v>6.38</v>
      </c>
      <c r="Z82">
        <v>0</v>
      </c>
    </row>
    <row r="83" spans="7:26">
      <c r="G83" t="s">
        <v>125</v>
      </c>
      <c r="H83" s="73">
        <v>188.57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-4</v>
      </c>
      <c r="Q83" s="46">
        <v>0</v>
      </c>
      <c r="R83" s="46">
        <v>0</v>
      </c>
      <c r="S83" s="74">
        <v>0</v>
      </c>
      <c r="U83" s="73">
        <v>188.56</v>
      </c>
      <c r="V83" s="74">
        <v>-4</v>
      </c>
      <c r="W83">
        <v>188.57</v>
      </c>
      <c r="X83">
        <v>0</v>
      </c>
      <c r="Y83">
        <v>0</v>
      </c>
      <c r="Z83">
        <v>-4</v>
      </c>
    </row>
    <row r="84" spans="7:26">
      <c r="G84" t="s">
        <v>126</v>
      </c>
      <c r="H84" s="73">
        <v>190.5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-4</v>
      </c>
      <c r="Q84" s="46">
        <v>0</v>
      </c>
      <c r="R84" s="46">
        <v>0</v>
      </c>
      <c r="S84" s="74">
        <v>0</v>
      </c>
      <c r="U84" s="73">
        <v>190.5</v>
      </c>
      <c r="V84" s="74">
        <v>-4</v>
      </c>
      <c r="W84">
        <v>190.5</v>
      </c>
      <c r="X84">
        <v>0</v>
      </c>
      <c r="Y84">
        <v>0</v>
      </c>
      <c r="Z84">
        <v>-4</v>
      </c>
    </row>
    <row r="85" spans="7:26">
      <c r="G85" t="s">
        <v>127</v>
      </c>
      <c r="H85" s="73">
        <v>171.16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-4</v>
      </c>
      <c r="Q85" s="46">
        <v>0</v>
      </c>
      <c r="R85" s="46">
        <v>0</v>
      </c>
      <c r="S85" s="74">
        <v>0</v>
      </c>
      <c r="U85" s="73">
        <v>171.16</v>
      </c>
      <c r="V85" s="74">
        <v>-4</v>
      </c>
      <c r="W85">
        <v>171.16</v>
      </c>
      <c r="X85">
        <v>0</v>
      </c>
      <c r="Y85">
        <v>0</v>
      </c>
      <c r="Z85">
        <v>-4</v>
      </c>
    </row>
    <row r="86" spans="7:26">
      <c r="G86" t="s">
        <v>128</v>
      </c>
      <c r="H86" s="73">
        <v>151.82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-4</v>
      </c>
      <c r="Q86" s="46">
        <v>0</v>
      </c>
      <c r="R86" s="46">
        <v>0</v>
      </c>
      <c r="S86" s="74">
        <v>0</v>
      </c>
      <c r="U86" s="73">
        <v>151.82</v>
      </c>
      <c r="V86" s="74">
        <v>-4</v>
      </c>
      <c r="W86">
        <v>151.82</v>
      </c>
      <c r="X86">
        <v>0</v>
      </c>
      <c r="Y86">
        <v>0</v>
      </c>
      <c r="Z86">
        <v>-4</v>
      </c>
    </row>
    <row r="87" spans="7:26">
      <c r="G87" t="s">
        <v>129</v>
      </c>
      <c r="H87" s="73">
        <v>82.2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-4</v>
      </c>
      <c r="Q87" s="46">
        <v>0</v>
      </c>
      <c r="R87" s="46">
        <v>0</v>
      </c>
      <c r="S87" s="74">
        <v>0</v>
      </c>
      <c r="U87" s="73">
        <v>82.2</v>
      </c>
      <c r="V87" s="74">
        <v>-4</v>
      </c>
      <c r="W87">
        <v>82.2</v>
      </c>
      <c r="X87">
        <v>0</v>
      </c>
      <c r="Y87">
        <v>0</v>
      </c>
      <c r="Z87">
        <v>-4</v>
      </c>
    </row>
    <row r="88" spans="7:26">
      <c r="G88" t="s">
        <v>130</v>
      </c>
      <c r="H88" s="73">
        <v>72.52</v>
      </c>
      <c r="I88" s="46">
        <v>0</v>
      </c>
      <c r="J88" s="46">
        <v>0</v>
      </c>
      <c r="K88" s="46">
        <v>0</v>
      </c>
      <c r="L88" s="46">
        <v>0</v>
      </c>
      <c r="M88" s="74">
        <v>0.68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73.2</v>
      </c>
      <c r="V88" s="74">
        <v>0</v>
      </c>
      <c r="W88">
        <v>72.52</v>
      </c>
      <c r="X88">
        <v>0</v>
      </c>
      <c r="Y88">
        <v>0.68</v>
      </c>
      <c r="Z88">
        <v>0</v>
      </c>
    </row>
    <row r="89" spans="7:26">
      <c r="G89" t="s">
        <v>131</v>
      </c>
      <c r="H89" s="73">
        <v>38.68</v>
      </c>
      <c r="I89" s="46">
        <v>0</v>
      </c>
      <c r="J89" s="46">
        <v>0</v>
      </c>
      <c r="K89" s="46">
        <v>0</v>
      </c>
      <c r="L89" s="46">
        <v>0</v>
      </c>
      <c r="M89" s="74">
        <v>1.1599999999999999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39.840000000000003</v>
      </c>
      <c r="V89" s="74">
        <v>0</v>
      </c>
      <c r="W89">
        <v>38.68</v>
      </c>
      <c r="X89">
        <v>0</v>
      </c>
      <c r="Y89">
        <v>1.1599999999999999</v>
      </c>
      <c r="Z89">
        <v>0</v>
      </c>
    </row>
    <row r="90" spans="7:26">
      <c r="G90" t="s">
        <v>132</v>
      </c>
      <c r="H90" s="73">
        <v>28.05</v>
      </c>
      <c r="I90" s="46">
        <v>0</v>
      </c>
      <c r="J90" s="46">
        <v>0</v>
      </c>
      <c r="K90" s="46">
        <v>0</v>
      </c>
      <c r="L90" s="46">
        <v>0</v>
      </c>
      <c r="M90" s="74">
        <v>0.77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28.82</v>
      </c>
      <c r="V90" s="74">
        <v>0</v>
      </c>
      <c r="W90">
        <v>28.05</v>
      </c>
      <c r="X90">
        <v>0</v>
      </c>
      <c r="Y90">
        <v>0.77</v>
      </c>
      <c r="Z90">
        <v>0</v>
      </c>
    </row>
    <row r="91" spans="7:26">
      <c r="G91" t="s">
        <v>133</v>
      </c>
      <c r="H91" s="73">
        <v>222.41</v>
      </c>
      <c r="I91" s="46">
        <v>0</v>
      </c>
      <c r="J91" s="46">
        <v>0</v>
      </c>
      <c r="K91" s="46">
        <v>0</v>
      </c>
      <c r="L91" s="46">
        <v>0</v>
      </c>
      <c r="M91" s="74">
        <v>0.28999999999999998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222.7</v>
      </c>
      <c r="V91" s="74">
        <v>0</v>
      </c>
      <c r="W91">
        <v>222.41</v>
      </c>
      <c r="X91">
        <v>0</v>
      </c>
      <c r="Y91">
        <v>0.28999999999999998</v>
      </c>
      <c r="Z91">
        <v>0</v>
      </c>
    </row>
    <row r="92" spans="7:26">
      <c r="G92" t="s">
        <v>134</v>
      </c>
      <c r="H92" s="73">
        <v>198.24</v>
      </c>
      <c r="I92" s="46">
        <v>0</v>
      </c>
      <c r="J92" s="46">
        <v>0</v>
      </c>
      <c r="K92" s="46">
        <v>0</v>
      </c>
      <c r="L92" s="46">
        <v>0</v>
      </c>
      <c r="M92" s="74">
        <v>0.19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198.43</v>
      </c>
      <c r="V92" s="74">
        <v>0</v>
      </c>
      <c r="W92">
        <v>198.24</v>
      </c>
      <c r="X92">
        <v>0</v>
      </c>
      <c r="Y92">
        <v>0.19</v>
      </c>
      <c r="Z92">
        <v>0</v>
      </c>
    </row>
    <row r="93" spans="7:26">
      <c r="G93" t="s">
        <v>135</v>
      </c>
      <c r="H93" s="73">
        <v>182.76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182.76</v>
      </c>
      <c r="V93" s="74">
        <v>0</v>
      </c>
      <c r="W93">
        <v>182.76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149.88999999999999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149.88</v>
      </c>
      <c r="V94" s="74">
        <v>0</v>
      </c>
      <c r="W94">
        <v>149.88999999999999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47.38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47.38</v>
      </c>
      <c r="V95" s="74">
        <v>0</v>
      </c>
      <c r="W95">
        <v>47.38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6.77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6.77</v>
      </c>
      <c r="V96" s="74">
        <v>0</v>
      </c>
      <c r="W96">
        <v>6.77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-37</v>
      </c>
      <c r="Q97" s="46">
        <v>0</v>
      </c>
      <c r="R97" s="46">
        <v>0</v>
      </c>
      <c r="S97" s="74">
        <v>0</v>
      </c>
      <c r="U97" s="73">
        <v>0</v>
      </c>
      <c r="V97" s="74">
        <v>-37</v>
      </c>
      <c r="W97">
        <v>0</v>
      </c>
      <c r="X97">
        <v>0</v>
      </c>
      <c r="Y97">
        <v>0</v>
      </c>
      <c r="Z97">
        <v>-37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-84</v>
      </c>
      <c r="Q98" s="46">
        <v>0</v>
      </c>
      <c r="R98" s="46">
        <v>0</v>
      </c>
      <c r="S98" s="74">
        <v>0</v>
      </c>
      <c r="U98" s="73">
        <v>0</v>
      </c>
      <c r="V98" s="74">
        <v>-84</v>
      </c>
      <c r="W98">
        <v>0</v>
      </c>
      <c r="X98">
        <v>0</v>
      </c>
      <c r="Y98">
        <v>0</v>
      </c>
      <c r="Z98">
        <v>-84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0.80653500000000011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6.3147499999999995E-2</v>
      </c>
      <c r="N99" s="68">
        <f t="shared" si="1"/>
        <v>0</v>
      </c>
      <c r="O99" s="69">
        <f t="shared" si="1"/>
        <v>-3.4043924999999997</v>
      </c>
      <c r="P99" s="69">
        <f t="shared" si="1"/>
        <v>-1.091825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0.86967499999999986</v>
      </c>
      <c r="V99" s="70">
        <f t="shared" si="1"/>
        <v>-4.4962175000000011</v>
      </c>
      <c r="W99">
        <f t="shared" si="1"/>
        <v>0.80653500000000011</v>
      </c>
      <c r="X99">
        <f t="shared" si="1"/>
        <v>-3.4043924999999997</v>
      </c>
      <c r="Y99">
        <f t="shared" si="1"/>
        <v>6.3147499999999995E-2</v>
      </c>
      <c r="Z99">
        <f t="shared" si="1"/>
        <v>-1.091825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145</v>
      </c>
      <c r="Z1" t="s">
        <v>145</v>
      </c>
      <c r="AA1" t="s">
        <v>541</v>
      </c>
      <c r="AB1" t="s">
        <v>146</v>
      </c>
      <c r="AC1" t="s">
        <v>545</v>
      </c>
      <c r="AD1" t="s">
        <v>146</v>
      </c>
      <c r="AE1" t="s">
        <v>145</v>
      </c>
      <c r="AF1" t="s">
        <v>145</v>
      </c>
      <c r="AG1" t="s">
        <v>149</v>
      </c>
      <c r="AH1" t="s">
        <v>553</v>
      </c>
      <c r="AI1" t="s">
        <v>555</v>
      </c>
      <c r="AJ1" t="s">
        <v>555</v>
      </c>
      <c r="AK1" t="s">
        <v>146</v>
      </c>
      <c r="AL1" t="s">
        <v>145</v>
      </c>
      <c r="AM1" t="s">
        <v>560</v>
      </c>
      <c r="AN1" t="s">
        <v>562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W2" s="28" t="s">
        <v>534</v>
      </c>
      <c r="X2" t="s">
        <v>536</v>
      </c>
      <c r="Y2" t="s">
        <v>536</v>
      </c>
      <c r="Z2" t="s">
        <v>539</v>
      </c>
      <c r="AA2" t="s">
        <v>369</v>
      </c>
      <c r="AB2" t="s">
        <v>543</v>
      </c>
      <c r="AC2" t="s">
        <v>358</v>
      </c>
      <c r="AD2" t="s">
        <v>547</v>
      </c>
      <c r="AE2" t="s">
        <v>539</v>
      </c>
      <c r="AF2" t="s">
        <v>547</v>
      </c>
      <c r="AG2" t="s">
        <v>551</v>
      </c>
      <c r="AH2" t="s">
        <v>149</v>
      </c>
      <c r="AI2" t="s">
        <v>148</v>
      </c>
      <c r="AJ2" t="s">
        <v>148</v>
      </c>
      <c r="AK2" t="s">
        <v>539</v>
      </c>
      <c r="AL2" t="s">
        <v>539</v>
      </c>
      <c r="AM2" t="s">
        <v>148</v>
      </c>
      <c r="AN2" t="s">
        <v>148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10.8</v>
      </c>
      <c r="K3" s="53">
        <v>48.35</v>
      </c>
      <c r="L3" s="53">
        <v>0</v>
      </c>
      <c r="M3" s="72">
        <v>0</v>
      </c>
      <c r="N3" s="71">
        <v>284.8</v>
      </c>
      <c r="O3" s="53">
        <v>176.74</v>
      </c>
      <c r="P3" s="53">
        <v>200</v>
      </c>
      <c r="Q3" s="53">
        <v>0</v>
      </c>
      <c r="R3" s="53">
        <v>0</v>
      </c>
      <c r="S3" s="72">
        <v>0</v>
      </c>
      <c r="W3">
        <v>25</v>
      </c>
      <c r="X3">
        <v>0</v>
      </c>
      <c r="Y3">
        <v>0</v>
      </c>
      <c r="Z3">
        <v>0</v>
      </c>
      <c r="AA3">
        <v>0</v>
      </c>
      <c r="AB3">
        <v>50</v>
      </c>
      <c r="AC3">
        <v>0.39</v>
      </c>
      <c r="AD3">
        <v>50</v>
      </c>
      <c r="AE3">
        <v>179.2</v>
      </c>
      <c r="AF3">
        <v>50</v>
      </c>
      <c r="AG3">
        <v>200</v>
      </c>
      <c r="AH3">
        <v>10.8</v>
      </c>
      <c r="AI3">
        <v>0</v>
      </c>
      <c r="AJ3">
        <v>0</v>
      </c>
      <c r="AK3">
        <v>76.739999999999995</v>
      </c>
      <c r="AL3">
        <v>30.6</v>
      </c>
      <c r="AM3">
        <v>0</v>
      </c>
      <c r="AN3">
        <v>48.35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10.8</v>
      </c>
      <c r="K4" s="46">
        <v>48.35</v>
      </c>
      <c r="L4" s="46">
        <v>0</v>
      </c>
      <c r="M4" s="74">
        <v>0</v>
      </c>
      <c r="N4" s="73">
        <v>284.8</v>
      </c>
      <c r="O4" s="46">
        <v>176.74</v>
      </c>
      <c r="P4" s="46">
        <v>200</v>
      </c>
      <c r="Q4" s="46">
        <v>0</v>
      </c>
      <c r="R4" s="46">
        <v>0</v>
      </c>
      <c r="S4" s="74">
        <v>0</v>
      </c>
      <c r="W4">
        <v>25</v>
      </c>
      <c r="X4">
        <v>0</v>
      </c>
      <c r="Y4">
        <v>0</v>
      </c>
      <c r="Z4">
        <v>0</v>
      </c>
      <c r="AA4">
        <v>0</v>
      </c>
      <c r="AB4">
        <v>50</v>
      </c>
      <c r="AC4">
        <v>0.39</v>
      </c>
      <c r="AD4">
        <v>50</v>
      </c>
      <c r="AE4">
        <v>179.2</v>
      </c>
      <c r="AF4">
        <v>50</v>
      </c>
      <c r="AG4">
        <v>200</v>
      </c>
      <c r="AH4">
        <v>10.8</v>
      </c>
      <c r="AI4">
        <v>0</v>
      </c>
      <c r="AJ4">
        <v>0</v>
      </c>
      <c r="AK4">
        <v>76.739999999999995</v>
      </c>
      <c r="AL4">
        <v>30.6</v>
      </c>
      <c r="AM4">
        <v>0</v>
      </c>
      <c r="AN4">
        <v>48.35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10.8</v>
      </c>
      <c r="K5" s="46">
        <v>48.35</v>
      </c>
      <c r="L5" s="46">
        <v>0</v>
      </c>
      <c r="M5" s="74">
        <v>0</v>
      </c>
      <c r="N5" s="73">
        <v>284.8</v>
      </c>
      <c r="O5" s="46">
        <v>176.74</v>
      </c>
      <c r="P5" s="46">
        <v>200</v>
      </c>
      <c r="Q5" s="46">
        <v>0</v>
      </c>
      <c r="R5" s="46">
        <v>0</v>
      </c>
      <c r="S5" s="74">
        <v>0</v>
      </c>
      <c r="W5">
        <v>25</v>
      </c>
      <c r="X5">
        <v>0</v>
      </c>
      <c r="Y5">
        <v>0</v>
      </c>
      <c r="Z5">
        <v>0</v>
      </c>
      <c r="AA5">
        <v>0</v>
      </c>
      <c r="AB5">
        <v>50</v>
      </c>
      <c r="AC5">
        <v>0.39</v>
      </c>
      <c r="AD5">
        <v>50</v>
      </c>
      <c r="AE5">
        <v>179.2</v>
      </c>
      <c r="AF5">
        <v>50</v>
      </c>
      <c r="AG5">
        <v>200</v>
      </c>
      <c r="AH5">
        <v>10.8</v>
      </c>
      <c r="AI5">
        <v>0</v>
      </c>
      <c r="AJ5">
        <v>0</v>
      </c>
      <c r="AK5">
        <v>76.739999999999995</v>
      </c>
      <c r="AL5">
        <v>30.6</v>
      </c>
      <c r="AM5">
        <v>0</v>
      </c>
      <c r="AN5">
        <v>48.35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10.8</v>
      </c>
      <c r="K6" s="46">
        <v>48.35</v>
      </c>
      <c r="L6" s="46">
        <v>0</v>
      </c>
      <c r="M6" s="74">
        <v>0</v>
      </c>
      <c r="N6" s="73">
        <v>284.8</v>
      </c>
      <c r="O6" s="46">
        <v>176.74</v>
      </c>
      <c r="P6" s="46">
        <v>200</v>
      </c>
      <c r="Q6" s="46">
        <v>0</v>
      </c>
      <c r="R6" s="46">
        <v>0</v>
      </c>
      <c r="S6" s="74">
        <v>0</v>
      </c>
      <c r="W6">
        <v>25</v>
      </c>
      <c r="X6">
        <v>0</v>
      </c>
      <c r="Y6">
        <v>0</v>
      </c>
      <c r="Z6">
        <v>0</v>
      </c>
      <c r="AA6">
        <v>0</v>
      </c>
      <c r="AB6">
        <v>50</v>
      </c>
      <c r="AC6">
        <v>0.39</v>
      </c>
      <c r="AD6">
        <v>50</v>
      </c>
      <c r="AE6">
        <v>179.2</v>
      </c>
      <c r="AF6">
        <v>50</v>
      </c>
      <c r="AG6">
        <v>200</v>
      </c>
      <c r="AH6">
        <v>10.8</v>
      </c>
      <c r="AI6">
        <v>0</v>
      </c>
      <c r="AJ6">
        <v>0</v>
      </c>
      <c r="AK6">
        <v>76.739999999999995</v>
      </c>
      <c r="AL6">
        <v>30.6</v>
      </c>
      <c r="AM6">
        <v>0</v>
      </c>
      <c r="AN6">
        <v>48.35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10.8</v>
      </c>
      <c r="K7" s="46">
        <v>48.35</v>
      </c>
      <c r="L7" s="46">
        <v>0</v>
      </c>
      <c r="M7" s="74">
        <v>0</v>
      </c>
      <c r="N7" s="73">
        <v>284.8</v>
      </c>
      <c r="O7" s="46">
        <v>176.74</v>
      </c>
      <c r="P7" s="46">
        <v>200</v>
      </c>
      <c r="Q7" s="46">
        <v>0</v>
      </c>
      <c r="R7" s="46">
        <v>0</v>
      </c>
      <c r="S7" s="74">
        <v>0</v>
      </c>
      <c r="W7">
        <v>25</v>
      </c>
      <c r="X7">
        <v>0</v>
      </c>
      <c r="Y7">
        <v>0</v>
      </c>
      <c r="Z7">
        <v>0</v>
      </c>
      <c r="AA7">
        <v>0</v>
      </c>
      <c r="AB7">
        <v>50</v>
      </c>
      <c r="AC7">
        <v>0.39</v>
      </c>
      <c r="AD7">
        <v>50</v>
      </c>
      <c r="AE7">
        <v>179.2</v>
      </c>
      <c r="AF7">
        <v>50</v>
      </c>
      <c r="AG7">
        <v>200</v>
      </c>
      <c r="AH7">
        <v>10.8</v>
      </c>
      <c r="AI7">
        <v>0</v>
      </c>
      <c r="AJ7">
        <v>0</v>
      </c>
      <c r="AK7">
        <v>76.739999999999995</v>
      </c>
      <c r="AL7">
        <v>30.6</v>
      </c>
      <c r="AM7">
        <v>0</v>
      </c>
      <c r="AN7">
        <v>48.35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10.8</v>
      </c>
      <c r="K8" s="46">
        <v>48.35</v>
      </c>
      <c r="L8" s="46">
        <v>0</v>
      </c>
      <c r="M8" s="74">
        <v>0</v>
      </c>
      <c r="N8" s="73">
        <v>284.8</v>
      </c>
      <c r="O8" s="46">
        <v>176.74</v>
      </c>
      <c r="P8" s="46">
        <v>200</v>
      </c>
      <c r="Q8" s="46">
        <v>0</v>
      </c>
      <c r="R8" s="46">
        <v>0</v>
      </c>
      <c r="S8" s="74">
        <v>0</v>
      </c>
      <c r="W8">
        <v>25</v>
      </c>
      <c r="X8">
        <v>0</v>
      </c>
      <c r="Y8">
        <v>0</v>
      </c>
      <c r="Z8">
        <v>0</v>
      </c>
      <c r="AA8">
        <v>0</v>
      </c>
      <c r="AB8">
        <v>50</v>
      </c>
      <c r="AC8">
        <v>0.39</v>
      </c>
      <c r="AD8">
        <v>50</v>
      </c>
      <c r="AE8">
        <v>179.2</v>
      </c>
      <c r="AF8">
        <v>50</v>
      </c>
      <c r="AG8">
        <v>200</v>
      </c>
      <c r="AH8">
        <v>10.8</v>
      </c>
      <c r="AI8">
        <v>0</v>
      </c>
      <c r="AJ8">
        <v>0</v>
      </c>
      <c r="AK8">
        <v>76.739999999999995</v>
      </c>
      <c r="AL8">
        <v>30.6</v>
      </c>
      <c r="AM8">
        <v>0</v>
      </c>
      <c r="AN8">
        <v>48.35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10.8</v>
      </c>
      <c r="K9" s="46">
        <v>48.35</v>
      </c>
      <c r="L9" s="46">
        <v>0</v>
      </c>
      <c r="M9" s="74">
        <v>0</v>
      </c>
      <c r="N9" s="73">
        <v>284.8</v>
      </c>
      <c r="O9" s="46">
        <v>176.74</v>
      </c>
      <c r="P9" s="46">
        <v>200</v>
      </c>
      <c r="Q9" s="46">
        <v>0</v>
      </c>
      <c r="R9" s="46">
        <v>0</v>
      </c>
      <c r="S9" s="74">
        <v>0</v>
      </c>
      <c r="W9">
        <v>25</v>
      </c>
      <c r="X9">
        <v>0</v>
      </c>
      <c r="Y9">
        <v>0</v>
      </c>
      <c r="Z9">
        <v>0</v>
      </c>
      <c r="AA9">
        <v>0</v>
      </c>
      <c r="AB9">
        <v>50</v>
      </c>
      <c r="AC9">
        <v>0.39</v>
      </c>
      <c r="AD9">
        <v>50</v>
      </c>
      <c r="AE9">
        <v>179.2</v>
      </c>
      <c r="AF9">
        <v>50</v>
      </c>
      <c r="AG9">
        <v>200</v>
      </c>
      <c r="AH9">
        <v>10.8</v>
      </c>
      <c r="AI9">
        <v>0</v>
      </c>
      <c r="AJ9">
        <v>0</v>
      </c>
      <c r="AK9">
        <v>76.739999999999995</v>
      </c>
      <c r="AL9">
        <v>30.6</v>
      </c>
      <c r="AM9">
        <v>0</v>
      </c>
      <c r="AN9">
        <v>48.35</v>
      </c>
    </row>
    <row r="10" spans="1:40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10.8</v>
      </c>
      <c r="K10" s="46">
        <v>48.35</v>
      </c>
      <c r="L10" s="46">
        <v>0</v>
      </c>
      <c r="M10" s="74">
        <v>0</v>
      </c>
      <c r="N10" s="73">
        <v>284.8</v>
      </c>
      <c r="O10" s="46">
        <v>176.74</v>
      </c>
      <c r="P10" s="46">
        <v>200</v>
      </c>
      <c r="Q10" s="46">
        <v>0</v>
      </c>
      <c r="R10" s="46">
        <v>0</v>
      </c>
      <c r="S10" s="74">
        <v>0</v>
      </c>
      <c r="W10">
        <v>25</v>
      </c>
      <c r="X10">
        <v>0</v>
      </c>
      <c r="Y10">
        <v>0</v>
      </c>
      <c r="Z10">
        <v>0</v>
      </c>
      <c r="AA10">
        <v>0</v>
      </c>
      <c r="AB10">
        <v>50</v>
      </c>
      <c r="AC10">
        <v>0.39</v>
      </c>
      <c r="AD10">
        <v>50</v>
      </c>
      <c r="AE10">
        <v>179.2</v>
      </c>
      <c r="AF10">
        <v>50</v>
      </c>
      <c r="AG10">
        <v>200</v>
      </c>
      <c r="AH10">
        <v>10.8</v>
      </c>
      <c r="AI10">
        <v>0</v>
      </c>
      <c r="AJ10">
        <v>0</v>
      </c>
      <c r="AK10">
        <v>76.739999999999995</v>
      </c>
      <c r="AL10">
        <v>30.6</v>
      </c>
      <c r="AM10">
        <v>0</v>
      </c>
      <c r="AN10">
        <v>48.35</v>
      </c>
    </row>
    <row r="11" spans="1:40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10.62</v>
      </c>
      <c r="K11" s="46">
        <v>48.35</v>
      </c>
      <c r="L11" s="46">
        <v>0</v>
      </c>
      <c r="M11" s="74">
        <v>0</v>
      </c>
      <c r="N11" s="73">
        <v>284.8</v>
      </c>
      <c r="O11" s="46">
        <v>176.74</v>
      </c>
      <c r="P11" s="46">
        <v>200</v>
      </c>
      <c r="Q11" s="46">
        <v>0</v>
      </c>
      <c r="R11" s="46">
        <v>0</v>
      </c>
      <c r="S11" s="74">
        <v>0</v>
      </c>
      <c r="W11">
        <v>25</v>
      </c>
      <c r="X11">
        <v>0</v>
      </c>
      <c r="Y11">
        <v>0</v>
      </c>
      <c r="Z11">
        <v>0</v>
      </c>
      <c r="AA11">
        <v>0</v>
      </c>
      <c r="AB11">
        <v>50</v>
      </c>
      <c r="AC11">
        <v>0.39</v>
      </c>
      <c r="AD11">
        <v>50</v>
      </c>
      <c r="AE11">
        <v>179.2</v>
      </c>
      <c r="AF11">
        <v>50</v>
      </c>
      <c r="AG11">
        <v>200</v>
      </c>
      <c r="AH11">
        <v>10.62</v>
      </c>
      <c r="AI11">
        <v>0</v>
      </c>
      <c r="AJ11">
        <v>0</v>
      </c>
      <c r="AK11">
        <v>76.739999999999995</v>
      </c>
      <c r="AL11">
        <v>30.6</v>
      </c>
      <c r="AM11">
        <v>0</v>
      </c>
      <c r="AN11">
        <v>48.35</v>
      </c>
    </row>
    <row r="12" spans="1:40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10.62</v>
      </c>
      <c r="K12" s="46">
        <v>48.35</v>
      </c>
      <c r="L12" s="46">
        <v>0</v>
      </c>
      <c r="M12" s="74">
        <v>0</v>
      </c>
      <c r="N12" s="73">
        <v>284.8</v>
      </c>
      <c r="O12" s="46">
        <v>176.74</v>
      </c>
      <c r="P12" s="46">
        <v>200</v>
      </c>
      <c r="Q12" s="46">
        <v>0</v>
      </c>
      <c r="R12" s="46">
        <v>0</v>
      </c>
      <c r="S12" s="74">
        <v>0</v>
      </c>
      <c r="W12">
        <v>25</v>
      </c>
      <c r="X12">
        <v>0</v>
      </c>
      <c r="Y12">
        <v>0</v>
      </c>
      <c r="Z12">
        <v>0</v>
      </c>
      <c r="AA12">
        <v>0</v>
      </c>
      <c r="AB12">
        <v>50</v>
      </c>
      <c r="AC12">
        <v>0.39</v>
      </c>
      <c r="AD12">
        <v>50</v>
      </c>
      <c r="AE12">
        <v>179.2</v>
      </c>
      <c r="AF12">
        <v>50</v>
      </c>
      <c r="AG12">
        <v>200</v>
      </c>
      <c r="AH12">
        <v>10.62</v>
      </c>
      <c r="AI12">
        <v>0</v>
      </c>
      <c r="AJ12">
        <v>0</v>
      </c>
      <c r="AK12">
        <v>76.739999999999995</v>
      </c>
      <c r="AL12">
        <v>30.6</v>
      </c>
      <c r="AM12">
        <v>0</v>
      </c>
      <c r="AN12">
        <v>48.35</v>
      </c>
    </row>
    <row r="13" spans="1:40">
      <c r="A13" t="s">
        <v>242</v>
      </c>
      <c r="G13" t="s">
        <v>55</v>
      </c>
      <c r="H13" s="73">
        <v>0.39</v>
      </c>
      <c r="I13" s="46">
        <v>0</v>
      </c>
      <c r="J13" s="46">
        <v>10.62</v>
      </c>
      <c r="K13" s="46">
        <v>48.35</v>
      </c>
      <c r="L13" s="46">
        <v>0</v>
      </c>
      <c r="M13" s="74">
        <v>0</v>
      </c>
      <c r="N13" s="73">
        <v>284.8</v>
      </c>
      <c r="O13" s="46">
        <v>176.74</v>
      </c>
      <c r="P13" s="46">
        <v>200</v>
      </c>
      <c r="Q13" s="46">
        <v>0</v>
      </c>
      <c r="R13" s="46">
        <v>0</v>
      </c>
      <c r="S13" s="74">
        <v>0</v>
      </c>
      <c r="W13">
        <v>25</v>
      </c>
      <c r="X13">
        <v>0</v>
      </c>
      <c r="Y13">
        <v>0</v>
      </c>
      <c r="Z13">
        <v>0</v>
      </c>
      <c r="AA13">
        <v>0</v>
      </c>
      <c r="AB13">
        <v>50</v>
      </c>
      <c r="AC13">
        <v>0.39</v>
      </c>
      <c r="AD13">
        <v>50</v>
      </c>
      <c r="AE13">
        <v>179.2</v>
      </c>
      <c r="AF13">
        <v>50</v>
      </c>
      <c r="AG13">
        <v>200</v>
      </c>
      <c r="AH13">
        <v>10.62</v>
      </c>
      <c r="AI13">
        <v>0</v>
      </c>
      <c r="AJ13">
        <v>0</v>
      </c>
      <c r="AK13">
        <v>76.739999999999995</v>
      </c>
      <c r="AL13">
        <v>30.6</v>
      </c>
      <c r="AM13">
        <v>0</v>
      </c>
      <c r="AN13">
        <v>48.35</v>
      </c>
    </row>
    <row r="14" spans="1:40">
      <c r="A14" t="s">
        <v>243</v>
      </c>
      <c r="G14" t="s">
        <v>56</v>
      </c>
      <c r="H14" s="73">
        <v>0.39</v>
      </c>
      <c r="I14" s="46">
        <v>0</v>
      </c>
      <c r="J14" s="46">
        <v>10.62</v>
      </c>
      <c r="K14" s="46">
        <v>48.35</v>
      </c>
      <c r="L14" s="46">
        <v>0</v>
      </c>
      <c r="M14" s="74">
        <v>0</v>
      </c>
      <c r="N14" s="73">
        <v>284.8</v>
      </c>
      <c r="O14" s="46">
        <v>176.74</v>
      </c>
      <c r="P14" s="46">
        <v>200</v>
      </c>
      <c r="Q14" s="46">
        <v>0</v>
      </c>
      <c r="R14" s="46">
        <v>0</v>
      </c>
      <c r="S14" s="74">
        <v>0</v>
      </c>
      <c r="W14">
        <v>25</v>
      </c>
      <c r="X14">
        <v>0</v>
      </c>
      <c r="Y14">
        <v>0</v>
      </c>
      <c r="Z14">
        <v>0</v>
      </c>
      <c r="AA14">
        <v>0</v>
      </c>
      <c r="AB14">
        <v>50</v>
      </c>
      <c r="AC14">
        <v>0.39</v>
      </c>
      <c r="AD14">
        <v>50</v>
      </c>
      <c r="AE14">
        <v>179.2</v>
      </c>
      <c r="AF14">
        <v>50</v>
      </c>
      <c r="AG14">
        <v>200</v>
      </c>
      <c r="AH14">
        <v>10.62</v>
      </c>
      <c r="AI14">
        <v>0</v>
      </c>
      <c r="AJ14">
        <v>0</v>
      </c>
      <c r="AK14">
        <v>76.739999999999995</v>
      </c>
      <c r="AL14">
        <v>30.6</v>
      </c>
      <c r="AM14">
        <v>0</v>
      </c>
      <c r="AN14">
        <v>48.35</v>
      </c>
    </row>
    <row r="15" spans="1:40">
      <c r="A15" t="s">
        <v>244</v>
      </c>
      <c r="G15" t="s">
        <v>57</v>
      </c>
      <c r="H15" s="73">
        <v>0.39</v>
      </c>
      <c r="I15" s="46">
        <v>0</v>
      </c>
      <c r="J15" s="46">
        <v>10.52</v>
      </c>
      <c r="K15" s="46">
        <v>48.35</v>
      </c>
      <c r="L15" s="46">
        <v>0</v>
      </c>
      <c r="M15" s="74">
        <v>0</v>
      </c>
      <c r="N15" s="73">
        <v>284.8</v>
      </c>
      <c r="O15" s="46">
        <v>176.74</v>
      </c>
      <c r="P15" s="46">
        <v>200</v>
      </c>
      <c r="Q15" s="46">
        <v>0</v>
      </c>
      <c r="R15" s="46">
        <v>0</v>
      </c>
      <c r="S15" s="74">
        <v>0</v>
      </c>
      <c r="W15">
        <v>25</v>
      </c>
      <c r="X15">
        <v>0</v>
      </c>
      <c r="Y15">
        <v>0</v>
      </c>
      <c r="Z15">
        <v>0</v>
      </c>
      <c r="AA15">
        <v>0</v>
      </c>
      <c r="AB15">
        <v>50</v>
      </c>
      <c r="AC15">
        <v>0.39</v>
      </c>
      <c r="AD15">
        <v>50</v>
      </c>
      <c r="AE15">
        <v>179.2</v>
      </c>
      <c r="AF15">
        <v>50</v>
      </c>
      <c r="AG15">
        <v>200</v>
      </c>
      <c r="AH15">
        <v>10.52</v>
      </c>
      <c r="AI15">
        <v>0</v>
      </c>
      <c r="AJ15">
        <v>0</v>
      </c>
      <c r="AK15">
        <v>76.739999999999995</v>
      </c>
      <c r="AL15">
        <v>30.6</v>
      </c>
      <c r="AM15">
        <v>0</v>
      </c>
      <c r="AN15">
        <v>48.35</v>
      </c>
    </row>
    <row r="16" spans="1:40">
      <c r="A16" t="s">
        <v>245</v>
      </c>
      <c r="G16" t="s">
        <v>58</v>
      </c>
      <c r="H16" s="73">
        <v>0.39</v>
      </c>
      <c r="I16" s="46">
        <v>0</v>
      </c>
      <c r="J16" s="46">
        <v>10.52</v>
      </c>
      <c r="K16" s="46">
        <v>48.35</v>
      </c>
      <c r="L16" s="46">
        <v>0</v>
      </c>
      <c r="M16" s="74">
        <v>0</v>
      </c>
      <c r="N16" s="73">
        <v>284.8</v>
      </c>
      <c r="O16" s="46">
        <v>176.74</v>
      </c>
      <c r="P16" s="46">
        <v>200</v>
      </c>
      <c r="Q16" s="46">
        <v>0</v>
      </c>
      <c r="R16" s="46">
        <v>0</v>
      </c>
      <c r="S16" s="74">
        <v>0</v>
      </c>
      <c r="W16">
        <v>25</v>
      </c>
      <c r="X16">
        <v>0</v>
      </c>
      <c r="Y16">
        <v>0</v>
      </c>
      <c r="Z16">
        <v>0</v>
      </c>
      <c r="AA16">
        <v>0</v>
      </c>
      <c r="AB16">
        <v>50</v>
      </c>
      <c r="AC16">
        <v>0.39</v>
      </c>
      <c r="AD16">
        <v>50</v>
      </c>
      <c r="AE16">
        <v>179.2</v>
      </c>
      <c r="AF16">
        <v>50</v>
      </c>
      <c r="AG16">
        <v>200</v>
      </c>
      <c r="AH16">
        <v>10.52</v>
      </c>
      <c r="AI16">
        <v>0</v>
      </c>
      <c r="AJ16">
        <v>0</v>
      </c>
      <c r="AK16">
        <v>76.739999999999995</v>
      </c>
      <c r="AL16">
        <v>30.6</v>
      </c>
      <c r="AM16">
        <v>0</v>
      </c>
      <c r="AN16">
        <v>48.35</v>
      </c>
    </row>
    <row r="17" spans="1:40">
      <c r="A17" t="s">
        <v>246</v>
      </c>
      <c r="G17" t="s">
        <v>59</v>
      </c>
      <c r="H17" s="73">
        <v>0.39</v>
      </c>
      <c r="I17" s="46">
        <v>0</v>
      </c>
      <c r="J17" s="46">
        <v>10.52</v>
      </c>
      <c r="K17" s="46">
        <v>48.35</v>
      </c>
      <c r="L17" s="46">
        <v>0</v>
      </c>
      <c r="M17" s="74">
        <v>0</v>
      </c>
      <c r="N17" s="73">
        <v>284.8</v>
      </c>
      <c r="O17" s="46">
        <v>176.74</v>
      </c>
      <c r="P17" s="46">
        <v>200</v>
      </c>
      <c r="Q17" s="46">
        <v>0</v>
      </c>
      <c r="R17" s="46">
        <v>0</v>
      </c>
      <c r="S17" s="74">
        <v>0</v>
      </c>
      <c r="W17">
        <v>25</v>
      </c>
      <c r="X17">
        <v>0</v>
      </c>
      <c r="Y17">
        <v>0</v>
      </c>
      <c r="Z17">
        <v>0</v>
      </c>
      <c r="AA17">
        <v>0</v>
      </c>
      <c r="AB17">
        <v>50</v>
      </c>
      <c r="AC17">
        <v>0.39</v>
      </c>
      <c r="AD17">
        <v>50</v>
      </c>
      <c r="AE17">
        <v>179.2</v>
      </c>
      <c r="AF17">
        <v>50</v>
      </c>
      <c r="AG17">
        <v>200</v>
      </c>
      <c r="AH17">
        <v>10.52</v>
      </c>
      <c r="AI17">
        <v>0</v>
      </c>
      <c r="AJ17">
        <v>0</v>
      </c>
      <c r="AK17">
        <v>76.739999999999995</v>
      </c>
      <c r="AL17">
        <v>30.6</v>
      </c>
      <c r="AM17">
        <v>0</v>
      </c>
      <c r="AN17">
        <v>48.35</v>
      </c>
    </row>
    <row r="18" spans="1:40">
      <c r="A18" t="s">
        <v>247</v>
      </c>
      <c r="G18" t="s">
        <v>60</v>
      </c>
      <c r="H18" s="73">
        <v>0.39</v>
      </c>
      <c r="I18" s="46">
        <v>0</v>
      </c>
      <c r="J18" s="46">
        <v>10.52</v>
      </c>
      <c r="K18" s="46">
        <v>48.35</v>
      </c>
      <c r="L18" s="46">
        <v>0</v>
      </c>
      <c r="M18" s="74">
        <v>0</v>
      </c>
      <c r="N18" s="73">
        <v>284.8</v>
      </c>
      <c r="O18" s="46">
        <v>176.74</v>
      </c>
      <c r="P18" s="46">
        <v>200</v>
      </c>
      <c r="Q18" s="46">
        <v>0</v>
      </c>
      <c r="R18" s="46">
        <v>0</v>
      </c>
      <c r="S18" s="74">
        <v>0</v>
      </c>
      <c r="W18">
        <v>25</v>
      </c>
      <c r="X18">
        <v>0</v>
      </c>
      <c r="Y18">
        <v>0</v>
      </c>
      <c r="Z18">
        <v>0</v>
      </c>
      <c r="AA18">
        <v>0</v>
      </c>
      <c r="AB18">
        <v>50</v>
      </c>
      <c r="AC18">
        <v>0.39</v>
      </c>
      <c r="AD18">
        <v>50</v>
      </c>
      <c r="AE18">
        <v>179.2</v>
      </c>
      <c r="AF18">
        <v>50</v>
      </c>
      <c r="AG18">
        <v>200</v>
      </c>
      <c r="AH18">
        <v>10.52</v>
      </c>
      <c r="AI18">
        <v>0</v>
      </c>
      <c r="AJ18">
        <v>0</v>
      </c>
      <c r="AK18">
        <v>76.739999999999995</v>
      </c>
      <c r="AL18">
        <v>30.6</v>
      </c>
      <c r="AM18">
        <v>0</v>
      </c>
      <c r="AN18">
        <v>48.35</v>
      </c>
    </row>
    <row r="19" spans="1:40">
      <c r="A19" t="s">
        <v>261</v>
      </c>
      <c r="G19" t="s">
        <v>61</v>
      </c>
      <c r="H19" s="73">
        <v>0.39</v>
      </c>
      <c r="I19" s="46">
        <v>0</v>
      </c>
      <c r="J19" s="46">
        <v>10.52</v>
      </c>
      <c r="K19" s="46">
        <v>48.35</v>
      </c>
      <c r="L19" s="46">
        <v>0</v>
      </c>
      <c r="M19" s="74">
        <v>0</v>
      </c>
      <c r="N19" s="73">
        <v>284.8</v>
      </c>
      <c r="O19" s="46">
        <v>176.74</v>
      </c>
      <c r="P19" s="46">
        <v>200</v>
      </c>
      <c r="Q19" s="46">
        <v>0</v>
      </c>
      <c r="R19" s="46">
        <v>0</v>
      </c>
      <c r="S19" s="74">
        <v>0</v>
      </c>
      <c r="W19">
        <v>25</v>
      </c>
      <c r="X19">
        <v>0</v>
      </c>
      <c r="Y19">
        <v>0</v>
      </c>
      <c r="Z19">
        <v>0</v>
      </c>
      <c r="AA19">
        <v>0</v>
      </c>
      <c r="AB19">
        <v>50</v>
      </c>
      <c r="AC19">
        <v>0.39</v>
      </c>
      <c r="AD19">
        <v>50</v>
      </c>
      <c r="AE19">
        <v>179.2</v>
      </c>
      <c r="AF19">
        <v>50</v>
      </c>
      <c r="AG19">
        <v>200</v>
      </c>
      <c r="AH19">
        <v>10.52</v>
      </c>
      <c r="AI19">
        <v>0</v>
      </c>
      <c r="AJ19">
        <v>0</v>
      </c>
      <c r="AK19">
        <v>76.739999999999995</v>
      </c>
      <c r="AL19">
        <v>30.6</v>
      </c>
      <c r="AM19">
        <v>0</v>
      </c>
      <c r="AN19">
        <v>48.35</v>
      </c>
    </row>
    <row r="20" spans="1:40">
      <c r="A20" t="s">
        <v>262</v>
      </c>
      <c r="G20" t="s">
        <v>62</v>
      </c>
      <c r="H20" s="73">
        <v>0.39</v>
      </c>
      <c r="I20" s="46">
        <v>0</v>
      </c>
      <c r="J20" s="46">
        <v>10.52</v>
      </c>
      <c r="K20" s="46">
        <v>48.35</v>
      </c>
      <c r="L20" s="46">
        <v>0</v>
      </c>
      <c r="M20" s="74">
        <v>0</v>
      </c>
      <c r="N20" s="73">
        <v>284.8</v>
      </c>
      <c r="O20" s="46">
        <v>176.74</v>
      </c>
      <c r="P20" s="46">
        <v>200</v>
      </c>
      <c r="Q20" s="46">
        <v>0</v>
      </c>
      <c r="R20" s="46">
        <v>0</v>
      </c>
      <c r="S20" s="74">
        <v>0</v>
      </c>
      <c r="W20">
        <v>25</v>
      </c>
      <c r="X20">
        <v>0</v>
      </c>
      <c r="Y20">
        <v>0</v>
      </c>
      <c r="Z20">
        <v>0</v>
      </c>
      <c r="AA20">
        <v>0</v>
      </c>
      <c r="AB20">
        <v>50</v>
      </c>
      <c r="AC20">
        <v>0.39</v>
      </c>
      <c r="AD20">
        <v>50</v>
      </c>
      <c r="AE20">
        <v>179.2</v>
      </c>
      <c r="AF20">
        <v>50</v>
      </c>
      <c r="AG20">
        <v>200</v>
      </c>
      <c r="AH20">
        <v>10.52</v>
      </c>
      <c r="AI20">
        <v>0</v>
      </c>
      <c r="AJ20">
        <v>0</v>
      </c>
      <c r="AK20">
        <v>76.739999999999995</v>
      </c>
      <c r="AL20">
        <v>30.6</v>
      </c>
      <c r="AM20">
        <v>0</v>
      </c>
      <c r="AN20">
        <v>48.35</v>
      </c>
    </row>
    <row r="21" spans="1:40">
      <c r="A21" t="s">
        <v>248</v>
      </c>
      <c r="G21" t="s">
        <v>63</v>
      </c>
      <c r="H21" s="73">
        <v>0.39</v>
      </c>
      <c r="I21" s="46">
        <v>0</v>
      </c>
      <c r="J21" s="46">
        <v>10.52</v>
      </c>
      <c r="K21" s="46">
        <v>48.35</v>
      </c>
      <c r="L21" s="46">
        <v>0</v>
      </c>
      <c r="M21" s="74">
        <v>0</v>
      </c>
      <c r="N21" s="73">
        <v>284.8</v>
      </c>
      <c r="O21" s="46">
        <v>176.74</v>
      </c>
      <c r="P21" s="46">
        <v>200</v>
      </c>
      <c r="Q21" s="46">
        <v>0</v>
      </c>
      <c r="R21" s="46">
        <v>0</v>
      </c>
      <c r="S21" s="74">
        <v>0</v>
      </c>
      <c r="W21">
        <v>25</v>
      </c>
      <c r="X21">
        <v>0</v>
      </c>
      <c r="Y21">
        <v>0</v>
      </c>
      <c r="Z21">
        <v>0</v>
      </c>
      <c r="AA21">
        <v>0</v>
      </c>
      <c r="AB21">
        <v>50</v>
      </c>
      <c r="AC21">
        <v>0.39</v>
      </c>
      <c r="AD21">
        <v>50</v>
      </c>
      <c r="AE21">
        <v>179.2</v>
      </c>
      <c r="AF21">
        <v>50</v>
      </c>
      <c r="AG21">
        <v>200</v>
      </c>
      <c r="AH21">
        <v>10.52</v>
      </c>
      <c r="AI21">
        <v>0</v>
      </c>
      <c r="AJ21">
        <v>0</v>
      </c>
      <c r="AK21">
        <v>76.739999999999995</v>
      </c>
      <c r="AL21">
        <v>30.6</v>
      </c>
      <c r="AM21">
        <v>0</v>
      </c>
      <c r="AN21">
        <v>48.35</v>
      </c>
    </row>
    <row r="22" spans="1:40">
      <c r="A22" t="s">
        <v>249</v>
      </c>
      <c r="G22" t="s">
        <v>64</v>
      </c>
      <c r="H22" s="73">
        <v>0.39</v>
      </c>
      <c r="I22" s="46">
        <v>0</v>
      </c>
      <c r="J22" s="46">
        <v>10.52</v>
      </c>
      <c r="K22" s="46">
        <v>48.35</v>
      </c>
      <c r="L22" s="46">
        <v>0</v>
      </c>
      <c r="M22" s="74">
        <v>0</v>
      </c>
      <c r="N22" s="73">
        <v>284.8</v>
      </c>
      <c r="O22" s="46">
        <v>176.74</v>
      </c>
      <c r="P22" s="46">
        <v>200</v>
      </c>
      <c r="Q22" s="46">
        <v>0</v>
      </c>
      <c r="R22" s="46">
        <v>0</v>
      </c>
      <c r="S22" s="74">
        <v>0</v>
      </c>
      <c r="W22">
        <v>25</v>
      </c>
      <c r="X22">
        <v>0</v>
      </c>
      <c r="Y22">
        <v>0</v>
      </c>
      <c r="Z22">
        <v>0</v>
      </c>
      <c r="AA22">
        <v>0</v>
      </c>
      <c r="AB22">
        <v>50</v>
      </c>
      <c r="AC22">
        <v>0.39</v>
      </c>
      <c r="AD22">
        <v>50</v>
      </c>
      <c r="AE22">
        <v>179.2</v>
      </c>
      <c r="AF22">
        <v>50</v>
      </c>
      <c r="AG22">
        <v>200</v>
      </c>
      <c r="AH22">
        <v>10.52</v>
      </c>
      <c r="AI22">
        <v>0</v>
      </c>
      <c r="AJ22">
        <v>0</v>
      </c>
      <c r="AK22">
        <v>76.739999999999995</v>
      </c>
      <c r="AL22">
        <v>30.6</v>
      </c>
      <c r="AM22">
        <v>0</v>
      </c>
      <c r="AN22">
        <v>48.35</v>
      </c>
    </row>
    <row r="23" spans="1:40">
      <c r="A23" t="s">
        <v>250</v>
      </c>
      <c r="G23" t="s">
        <v>65</v>
      </c>
      <c r="H23" s="73">
        <v>0.39</v>
      </c>
      <c r="I23" s="46">
        <v>0</v>
      </c>
      <c r="J23" s="46">
        <v>10.34</v>
      </c>
      <c r="K23" s="46">
        <v>48.35</v>
      </c>
      <c r="L23" s="46">
        <v>0</v>
      </c>
      <c r="M23" s="74">
        <v>0</v>
      </c>
      <c r="N23" s="73">
        <v>284.8</v>
      </c>
      <c r="O23" s="46">
        <v>176.74</v>
      </c>
      <c r="P23" s="46">
        <v>200</v>
      </c>
      <c r="Q23" s="46">
        <v>0</v>
      </c>
      <c r="R23" s="46">
        <v>0</v>
      </c>
      <c r="S23" s="74">
        <v>0</v>
      </c>
      <c r="W23">
        <v>25</v>
      </c>
      <c r="X23">
        <v>0</v>
      </c>
      <c r="Y23">
        <v>0</v>
      </c>
      <c r="Z23">
        <v>0</v>
      </c>
      <c r="AA23">
        <v>0</v>
      </c>
      <c r="AB23">
        <v>50</v>
      </c>
      <c r="AC23">
        <v>0.39</v>
      </c>
      <c r="AD23">
        <v>50</v>
      </c>
      <c r="AE23">
        <v>179.2</v>
      </c>
      <c r="AF23">
        <v>50</v>
      </c>
      <c r="AG23">
        <v>200</v>
      </c>
      <c r="AH23">
        <v>10.34</v>
      </c>
      <c r="AI23">
        <v>0</v>
      </c>
      <c r="AJ23">
        <v>0</v>
      </c>
      <c r="AK23">
        <v>76.739999999999995</v>
      </c>
      <c r="AL23">
        <v>30.6</v>
      </c>
      <c r="AM23">
        <v>0</v>
      </c>
      <c r="AN23">
        <v>48.35</v>
      </c>
    </row>
    <row r="24" spans="1:40">
      <c r="A24" t="s">
        <v>251</v>
      </c>
      <c r="G24" t="s">
        <v>66</v>
      </c>
      <c r="H24" s="73">
        <v>0.39</v>
      </c>
      <c r="I24" s="46">
        <v>0</v>
      </c>
      <c r="J24" s="46">
        <v>10.34</v>
      </c>
      <c r="K24" s="46">
        <v>48.35</v>
      </c>
      <c r="L24" s="46">
        <v>0</v>
      </c>
      <c r="M24" s="74">
        <v>0</v>
      </c>
      <c r="N24" s="73">
        <v>284.8</v>
      </c>
      <c r="O24" s="46">
        <v>176.74</v>
      </c>
      <c r="P24" s="46">
        <v>200</v>
      </c>
      <c r="Q24" s="46">
        <v>0</v>
      </c>
      <c r="R24" s="46">
        <v>0</v>
      </c>
      <c r="S24" s="74">
        <v>0</v>
      </c>
      <c r="W24">
        <v>25</v>
      </c>
      <c r="X24">
        <v>0</v>
      </c>
      <c r="Y24">
        <v>0</v>
      </c>
      <c r="Z24">
        <v>0</v>
      </c>
      <c r="AA24">
        <v>0</v>
      </c>
      <c r="AB24">
        <v>50</v>
      </c>
      <c r="AC24">
        <v>0.39</v>
      </c>
      <c r="AD24">
        <v>50</v>
      </c>
      <c r="AE24">
        <v>179.2</v>
      </c>
      <c r="AF24">
        <v>50</v>
      </c>
      <c r="AG24">
        <v>200</v>
      </c>
      <c r="AH24">
        <v>10.34</v>
      </c>
      <c r="AI24">
        <v>0</v>
      </c>
      <c r="AJ24">
        <v>0</v>
      </c>
      <c r="AK24">
        <v>76.739999999999995</v>
      </c>
      <c r="AL24">
        <v>30.6</v>
      </c>
      <c r="AM24">
        <v>0</v>
      </c>
      <c r="AN24">
        <v>48.35</v>
      </c>
    </row>
    <row r="25" spans="1:40">
      <c r="A25" t="s">
        <v>252</v>
      </c>
      <c r="G25" t="s">
        <v>67</v>
      </c>
      <c r="H25" s="73">
        <v>0.39</v>
      </c>
      <c r="I25" s="46">
        <v>0</v>
      </c>
      <c r="J25" s="46">
        <v>10.34</v>
      </c>
      <c r="K25" s="46">
        <v>48.35</v>
      </c>
      <c r="L25" s="46">
        <v>0</v>
      </c>
      <c r="M25" s="74">
        <v>0</v>
      </c>
      <c r="N25" s="73">
        <v>284.8</v>
      </c>
      <c r="O25" s="46">
        <v>176.74</v>
      </c>
      <c r="P25" s="46">
        <v>200</v>
      </c>
      <c r="Q25" s="46">
        <v>0</v>
      </c>
      <c r="R25" s="46">
        <v>0</v>
      </c>
      <c r="S25" s="74">
        <v>0</v>
      </c>
      <c r="W25">
        <v>25</v>
      </c>
      <c r="X25">
        <v>0</v>
      </c>
      <c r="Y25">
        <v>0</v>
      </c>
      <c r="Z25">
        <v>0</v>
      </c>
      <c r="AA25">
        <v>0</v>
      </c>
      <c r="AB25">
        <v>50</v>
      </c>
      <c r="AC25">
        <v>0.39</v>
      </c>
      <c r="AD25">
        <v>50</v>
      </c>
      <c r="AE25">
        <v>179.2</v>
      </c>
      <c r="AF25">
        <v>50</v>
      </c>
      <c r="AG25">
        <v>200</v>
      </c>
      <c r="AH25">
        <v>10.34</v>
      </c>
      <c r="AI25">
        <v>0</v>
      </c>
      <c r="AJ25">
        <v>0</v>
      </c>
      <c r="AK25">
        <v>76.739999999999995</v>
      </c>
      <c r="AL25">
        <v>30.6</v>
      </c>
      <c r="AM25">
        <v>0</v>
      </c>
      <c r="AN25">
        <v>48.35</v>
      </c>
    </row>
    <row r="26" spans="1:40">
      <c r="A26" t="s">
        <v>253</v>
      </c>
      <c r="G26" t="s">
        <v>68</v>
      </c>
      <c r="H26" s="73">
        <v>0.39</v>
      </c>
      <c r="I26" s="46">
        <v>0</v>
      </c>
      <c r="J26" s="46">
        <v>10.34</v>
      </c>
      <c r="K26" s="46">
        <v>48.35</v>
      </c>
      <c r="L26" s="46">
        <v>0</v>
      </c>
      <c r="M26" s="74">
        <v>0</v>
      </c>
      <c r="N26" s="73">
        <v>284.8</v>
      </c>
      <c r="O26" s="46">
        <v>176.74</v>
      </c>
      <c r="P26" s="46">
        <v>200</v>
      </c>
      <c r="Q26" s="46">
        <v>0</v>
      </c>
      <c r="R26" s="46">
        <v>0</v>
      </c>
      <c r="S26" s="74">
        <v>0</v>
      </c>
      <c r="W26">
        <v>25</v>
      </c>
      <c r="X26">
        <v>0</v>
      </c>
      <c r="Y26">
        <v>0</v>
      </c>
      <c r="Z26">
        <v>0</v>
      </c>
      <c r="AA26">
        <v>0</v>
      </c>
      <c r="AB26">
        <v>50</v>
      </c>
      <c r="AC26">
        <v>0.39</v>
      </c>
      <c r="AD26">
        <v>50</v>
      </c>
      <c r="AE26">
        <v>179.2</v>
      </c>
      <c r="AF26">
        <v>50</v>
      </c>
      <c r="AG26">
        <v>200</v>
      </c>
      <c r="AH26">
        <v>10.34</v>
      </c>
      <c r="AI26">
        <v>0</v>
      </c>
      <c r="AJ26">
        <v>0</v>
      </c>
      <c r="AK26">
        <v>76.739999999999995</v>
      </c>
      <c r="AL26">
        <v>30.6</v>
      </c>
      <c r="AM26">
        <v>0</v>
      </c>
      <c r="AN26">
        <v>48.35</v>
      </c>
    </row>
    <row r="27" spans="1:40">
      <c r="A27" t="s">
        <v>254</v>
      </c>
      <c r="G27" t="s">
        <v>69</v>
      </c>
      <c r="H27" s="73">
        <v>0.53</v>
      </c>
      <c r="I27" s="46">
        <v>0</v>
      </c>
      <c r="J27" s="46">
        <v>10.25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25</v>
      </c>
      <c r="X27">
        <v>0</v>
      </c>
      <c r="Y27">
        <v>0</v>
      </c>
      <c r="Z27">
        <v>191.9</v>
      </c>
      <c r="AA27">
        <v>0</v>
      </c>
      <c r="AB27">
        <v>50</v>
      </c>
      <c r="AC27">
        <v>0.53</v>
      </c>
      <c r="AD27">
        <v>50</v>
      </c>
      <c r="AE27">
        <v>0</v>
      </c>
      <c r="AF27">
        <v>50</v>
      </c>
      <c r="AG27">
        <v>100</v>
      </c>
      <c r="AH27">
        <v>10.25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48.35</v>
      </c>
    </row>
    <row r="28" spans="1:40">
      <c r="A28" t="s">
        <v>255</v>
      </c>
      <c r="G28" t="s">
        <v>70</v>
      </c>
      <c r="H28" s="73">
        <v>0.53</v>
      </c>
      <c r="I28" s="46">
        <v>0</v>
      </c>
      <c r="J28" s="46">
        <v>10.25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25</v>
      </c>
      <c r="X28">
        <v>0</v>
      </c>
      <c r="Y28">
        <v>0</v>
      </c>
      <c r="Z28">
        <v>191.9</v>
      </c>
      <c r="AA28">
        <v>0</v>
      </c>
      <c r="AB28">
        <v>50</v>
      </c>
      <c r="AC28">
        <v>0.53</v>
      </c>
      <c r="AD28">
        <v>50</v>
      </c>
      <c r="AE28">
        <v>0</v>
      </c>
      <c r="AF28">
        <v>50</v>
      </c>
      <c r="AG28">
        <v>100</v>
      </c>
      <c r="AH28">
        <v>10.25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48.35</v>
      </c>
    </row>
    <row r="29" spans="1:40">
      <c r="A29" t="s">
        <v>263</v>
      </c>
      <c r="G29" t="s">
        <v>71</v>
      </c>
      <c r="H29" s="73">
        <v>0.53</v>
      </c>
      <c r="I29" s="46">
        <v>0</v>
      </c>
      <c r="J29" s="46">
        <v>10.25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25</v>
      </c>
      <c r="X29">
        <v>0</v>
      </c>
      <c r="Y29">
        <v>0</v>
      </c>
      <c r="Z29">
        <v>191.9</v>
      </c>
      <c r="AA29">
        <v>0</v>
      </c>
      <c r="AB29">
        <v>50</v>
      </c>
      <c r="AC29">
        <v>0.53</v>
      </c>
      <c r="AD29">
        <v>50</v>
      </c>
      <c r="AE29">
        <v>0</v>
      </c>
      <c r="AF29">
        <v>50</v>
      </c>
      <c r="AG29">
        <v>100</v>
      </c>
      <c r="AH29">
        <v>10.25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48.35</v>
      </c>
    </row>
    <row r="30" spans="1:40">
      <c r="A30" t="s">
        <v>264</v>
      </c>
      <c r="G30" t="s">
        <v>72</v>
      </c>
      <c r="H30" s="73">
        <v>0.53</v>
      </c>
      <c r="I30" s="46">
        <v>0</v>
      </c>
      <c r="J30" s="46">
        <v>10.25</v>
      </c>
      <c r="K30" s="46">
        <v>48.35</v>
      </c>
      <c r="L30" s="46">
        <v>0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25</v>
      </c>
      <c r="X30">
        <v>0</v>
      </c>
      <c r="Y30">
        <v>0</v>
      </c>
      <c r="Z30">
        <v>191.9</v>
      </c>
      <c r="AA30">
        <v>0</v>
      </c>
      <c r="AB30">
        <v>50</v>
      </c>
      <c r="AC30">
        <v>0.53</v>
      </c>
      <c r="AD30">
        <v>50</v>
      </c>
      <c r="AE30">
        <v>0</v>
      </c>
      <c r="AF30">
        <v>50</v>
      </c>
      <c r="AG30">
        <v>100</v>
      </c>
      <c r="AH30">
        <v>10.25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48.35</v>
      </c>
    </row>
    <row r="31" spans="1:40">
      <c r="A31" t="s">
        <v>274</v>
      </c>
      <c r="G31" t="s">
        <v>73</v>
      </c>
      <c r="H31" s="73">
        <v>0.57999999999999996</v>
      </c>
      <c r="I31" s="46">
        <v>0</v>
      </c>
      <c r="J31" s="46">
        <v>10.25</v>
      </c>
      <c r="K31" s="46">
        <v>48.35</v>
      </c>
      <c r="L31" s="46">
        <v>0.4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25</v>
      </c>
      <c r="X31">
        <v>0</v>
      </c>
      <c r="Y31">
        <v>0</v>
      </c>
      <c r="Z31">
        <v>191.9</v>
      </c>
      <c r="AA31">
        <v>0.4</v>
      </c>
      <c r="AB31">
        <v>50</v>
      </c>
      <c r="AC31">
        <v>0.57999999999999996</v>
      </c>
      <c r="AD31">
        <v>50</v>
      </c>
      <c r="AE31">
        <v>0</v>
      </c>
      <c r="AF31">
        <v>50</v>
      </c>
      <c r="AG31">
        <v>100</v>
      </c>
      <c r="AH31">
        <v>10.25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48.35</v>
      </c>
    </row>
    <row r="32" spans="1:40">
      <c r="A32" t="s">
        <v>275</v>
      </c>
      <c r="G32" t="s">
        <v>74</v>
      </c>
      <c r="H32" s="73">
        <v>0.57999999999999996</v>
      </c>
      <c r="I32" s="46">
        <v>0</v>
      </c>
      <c r="J32" s="46">
        <v>10.25</v>
      </c>
      <c r="K32" s="46">
        <v>48.35</v>
      </c>
      <c r="L32" s="46">
        <v>0.75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25</v>
      </c>
      <c r="X32">
        <v>0</v>
      </c>
      <c r="Y32">
        <v>0</v>
      </c>
      <c r="Z32">
        <v>191.9</v>
      </c>
      <c r="AA32">
        <v>0.75</v>
      </c>
      <c r="AB32">
        <v>50</v>
      </c>
      <c r="AC32">
        <v>0.57999999999999996</v>
      </c>
      <c r="AD32">
        <v>50</v>
      </c>
      <c r="AE32">
        <v>0</v>
      </c>
      <c r="AF32">
        <v>50</v>
      </c>
      <c r="AG32">
        <v>100</v>
      </c>
      <c r="AH32">
        <v>10.25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48.35</v>
      </c>
    </row>
    <row r="33" spans="1:40">
      <c r="A33" t="s">
        <v>276</v>
      </c>
      <c r="G33" t="s">
        <v>75</v>
      </c>
      <c r="H33" s="73">
        <v>0.57999999999999996</v>
      </c>
      <c r="I33" s="46">
        <v>0</v>
      </c>
      <c r="J33" s="46">
        <v>10.25</v>
      </c>
      <c r="K33" s="46">
        <v>48.35</v>
      </c>
      <c r="L33" s="46">
        <v>1.24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25</v>
      </c>
      <c r="X33">
        <v>0</v>
      </c>
      <c r="Y33">
        <v>0</v>
      </c>
      <c r="Z33">
        <v>191.9</v>
      </c>
      <c r="AA33">
        <v>1.24</v>
      </c>
      <c r="AB33">
        <v>50</v>
      </c>
      <c r="AC33">
        <v>0.57999999999999996</v>
      </c>
      <c r="AD33">
        <v>50</v>
      </c>
      <c r="AE33">
        <v>0</v>
      </c>
      <c r="AF33">
        <v>50</v>
      </c>
      <c r="AG33">
        <v>100</v>
      </c>
      <c r="AH33">
        <v>10.25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48.35</v>
      </c>
    </row>
    <row r="34" spans="1:40">
      <c r="A34" t="s">
        <v>277</v>
      </c>
      <c r="G34" t="s">
        <v>76</v>
      </c>
      <c r="H34" s="73">
        <v>0.57999999999999996</v>
      </c>
      <c r="I34" s="46">
        <v>0</v>
      </c>
      <c r="J34" s="46">
        <v>10.25</v>
      </c>
      <c r="K34" s="46">
        <v>48.35</v>
      </c>
      <c r="L34" s="46">
        <v>1.79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25</v>
      </c>
      <c r="X34">
        <v>0</v>
      </c>
      <c r="Y34">
        <v>0</v>
      </c>
      <c r="Z34">
        <v>191.9</v>
      </c>
      <c r="AA34">
        <v>1.79</v>
      </c>
      <c r="AB34">
        <v>50</v>
      </c>
      <c r="AC34">
        <v>0.57999999999999996</v>
      </c>
      <c r="AD34">
        <v>50</v>
      </c>
      <c r="AE34">
        <v>0</v>
      </c>
      <c r="AF34">
        <v>50</v>
      </c>
      <c r="AG34">
        <v>100</v>
      </c>
      <c r="AH34">
        <v>10.25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48.35</v>
      </c>
    </row>
    <row r="35" spans="1:40">
      <c r="A35" t="s">
        <v>279</v>
      </c>
      <c r="G35" t="s">
        <v>77</v>
      </c>
      <c r="H35" s="73">
        <v>0.97</v>
      </c>
      <c r="I35" s="46">
        <v>0</v>
      </c>
      <c r="J35" s="46">
        <v>10.07</v>
      </c>
      <c r="K35" s="46">
        <v>48.35</v>
      </c>
      <c r="L35" s="46">
        <v>1.93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25</v>
      </c>
      <c r="X35">
        <v>0</v>
      </c>
      <c r="Y35">
        <v>0</v>
      </c>
      <c r="Z35">
        <v>191.9</v>
      </c>
      <c r="AA35">
        <v>1.93</v>
      </c>
      <c r="AB35">
        <v>50</v>
      </c>
      <c r="AC35">
        <v>0.97</v>
      </c>
      <c r="AD35">
        <v>50</v>
      </c>
      <c r="AE35">
        <v>0</v>
      </c>
      <c r="AF35">
        <v>50</v>
      </c>
      <c r="AG35">
        <v>100</v>
      </c>
      <c r="AH35">
        <v>10.07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48.35</v>
      </c>
    </row>
    <row r="36" spans="1:40">
      <c r="A36" t="s">
        <v>309</v>
      </c>
      <c r="G36" t="s">
        <v>78</v>
      </c>
      <c r="H36" s="73">
        <v>0.97</v>
      </c>
      <c r="I36" s="46">
        <v>0</v>
      </c>
      <c r="J36" s="46">
        <v>10.07</v>
      </c>
      <c r="K36" s="46">
        <v>48.35</v>
      </c>
      <c r="L36" s="46">
        <v>2.27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25</v>
      </c>
      <c r="X36">
        <v>0</v>
      </c>
      <c r="Y36">
        <v>0</v>
      </c>
      <c r="Z36">
        <v>191.9</v>
      </c>
      <c r="AA36">
        <v>2.27</v>
      </c>
      <c r="AB36">
        <v>50</v>
      </c>
      <c r="AC36">
        <v>0.97</v>
      </c>
      <c r="AD36">
        <v>50</v>
      </c>
      <c r="AE36">
        <v>0</v>
      </c>
      <c r="AF36">
        <v>50</v>
      </c>
      <c r="AG36">
        <v>100</v>
      </c>
      <c r="AH36">
        <v>10.07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48.35</v>
      </c>
    </row>
    <row r="37" spans="1:40">
      <c r="A37" t="s">
        <v>310</v>
      </c>
      <c r="G37" t="s">
        <v>79</v>
      </c>
      <c r="H37" s="73">
        <v>0.97</v>
      </c>
      <c r="I37" s="46">
        <v>0</v>
      </c>
      <c r="J37" s="46">
        <v>10.07</v>
      </c>
      <c r="K37" s="46">
        <v>48.35</v>
      </c>
      <c r="L37" s="46">
        <v>2.58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25</v>
      </c>
      <c r="X37">
        <v>0</v>
      </c>
      <c r="Y37">
        <v>0</v>
      </c>
      <c r="Z37">
        <v>191.9</v>
      </c>
      <c r="AA37">
        <v>2.58</v>
      </c>
      <c r="AB37">
        <v>50</v>
      </c>
      <c r="AC37">
        <v>0.97</v>
      </c>
      <c r="AD37">
        <v>50</v>
      </c>
      <c r="AE37">
        <v>0</v>
      </c>
      <c r="AF37">
        <v>50</v>
      </c>
      <c r="AG37">
        <v>100</v>
      </c>
      <c r="AH37">
        <v>10.07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48.35</v>
      </c>
    </row>
    <row r="38" spans="1:40">
      <c r="A38" t="s">
        <v>311</v>
      </c>
      <c r="G38" t="s">
        <v>80</v>
      </c>
      <c r="H38" s="73">
        <v>0.97</v>
      </c>
      <c r="I38" s="46">
        <v>0</v>
      </c>
      <c r="J38" s="46">
        <v>10.07</v>
      </c>
      <c r="K38" s="46">
        <v>48.35</v>
      </c>
      <c r="L38" s="46">
        <v>3.13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25</v>
      </c>
      <c r="X38">
        <v>0</v>
      </c>
      <c r="Y38">
        <v>0</v>
      </c>
      <c r="Z38">
        <v>191.9</v>
      </c>
      <c r="AA38">
        <v>3.13</v>
      </c>
      <c r="AB38">
        <v>50</v>
      </c>
      <c r="AC38">
        <v>0.97</v>
      </c>
      <c r="AD38">
        <v>50</v>
      </c>
      <c r="AE38">
        <v>0</v>
      </c>
      <c r="AF38">
        <v>50</v>
      </c>
      <c r="AG38">
        <v>100</v>
      </c>
      <c r="AH38">
        <v>10.07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48.35</v>
      </c>
    </row>
    <row r="39" spans="1:40">
      <c r="A39" t="s">
        <v>312</v>
      </c>
      <c r="G39" t="s">
        <v>81</v>
      </c>
      <c r="H39" s="73">
        <v>0.97</v>
      </c>
      <c r="I39" s="46">
        <v>0</v>
      </c>
      <c r="J39" s="46">
        <v>10.07</v>
      </c>
      <c r="K39" s="46">
        <v>101.53999999999999</v>
      </c>
      <c r="L39" s="46">
        <v>2.48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25</v>
      </c>
      <c r="X39">
        <v>0</v>
      </c>
      <c r="Y39">
        <v>0</v>
      </c>
      <c r="Z39">
        <v>191.9</v>
      </c>
      <c r="AA39">
        <v>2.48</v>
      </c>
      <c r="AB39">
        <v>50</v>
      </c>
      <c r="AC39">
        <v>0.97</v>
      </c>
      <c r="AD39">
        <v>50</v>
      </c>
      <c r="AE39">
        <v>0</v>
      </c>
      <c r="AF39">
        <v>50</v>
      </c>
      <c r="AG39">
        <v>100</v>
      </c>
      <c r="AH39">
        <v>10.07</v>
      </c>
      <c r="AI39">
        <v>24.18</v>
      </c>
      <c r="AJ39">
        <v>29.01</v>
      </c>
      <c r="AK39">
        <v>0</v>
      </c>
      <c r="AL39">
        <v>0</v>
      </c>
      <c r="AM39">
        <v>0</v>
      </c>
      <c r="AN39">
        <v>48.35</v>
      </c>
    </row>
    <row r="40" spans="1:40">
      <c r="A40" t="s">
        <v>329</v>
      </c>
      <c r="G40" t="s">
        <v>82</v>
      </c>
      <c r="H40" s="73">
        <v>0.97</v>
      </c>
      <c r="I40" s="46">
        <v>0</v>
      </c>
      <c r="J40" s="46">
        <v>10.07</v>
      </c>
      <c r="K40" s="46">
        <v>101.53999999999999</v>
      </c>
      <c r="L40" s="46">
        <v>3.13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25</v>
      </c>
      <c r="X40">
        <v>0</v>
      </c>
      <c r="Y40">
        <v>0</v>
      </c>
      <c r="Z40">
        <v>191.9</v>
      </c>
      <c r="AA40">
        <v>3.13</v>
      </c>
      <c r="AB40">
        <v>50</v>
      </c>
      <c r="AC40">
        <v>0.97</v>
      </c>
      <c r="AD40">
        <v>50</v>
      </c>
      <c r="AE40">
        <v>0</v>
      </c>
      <c r="AF40">
        <v>50</v>
      </c>
      <c r="AG40">
        <v>100</v>
      </c>
      <c r="AH40">
        <v>10.07</v>
      </c>
      <c r="AI40">
        <v>24.18</v>
      </c>
      <c r="AJ40">
        <v>29.01</v>
      </c>
      <c r="AK40">
        <v>0</v>
      </c>
      <c r="AL40">
        <v>0</v>
      </c>
      <c r="AM40">
        <v>0</v>
      </c>
      <c r="AN40">
        <v>48.35</v>
      </c>
    </row>
    <row r="41" spans="1:40">
      <c r="A41" t="s">
        <v>330</v>
      </c>
      <c r="G41" t="s">
        <v>83</v>
      </c>
      <c r="H41" s="73">
        <v>0.97</v>
      </c>
      <c r="I41" s="46">
        <v>0</v>
      </c>
      <c r="J41" s="46">
        <v>10.07</v>
      </c>
      <c r="K41" s="46">
        <v>101.53999999999999</v>
      </c>
      <c r="L41" s="46">
        <v>3.03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25</v>
      </c>
      <c r="X41">
        <v>0</v>
      </c>
      <c r="Y41">
        <v>0</v>
      </c>
      <c r="Z41">
        <v>191.9</v>
      </c>
      <c r="AA41">
        <v>3.03</v>
      </c>
      <c r="AB41">
        <v>50</v>
      </c>
      <c r="AC41">
        <v>0.97</v>
      </c>
      <c r="AD41">
        <v>50</v>
      </c>
      <c r="AE41">
        <v>0</v>
      </c>
      <c r="AF41">
        <v>50</v>
      </c>
      <c r="AG41">
        <v>100</v>
      </c>
      <c r="AH41">
        <v>10.07</v>
      </c>
      <c r="AI41">
        <v>24.18</v>
      </c>
      <c r="AJ41">
        <v>29.01</v>
      </c>
      <c r="AK41">
        <v>0</v>
      </c>
      <c r="AL41">
        <v>0</v>
      </c>
      <c r="AM41">
        <v>0</v>
      </c>
      <c r="AN41">
        <v>48.35</v>
      </c>
    </row>
    <row r="42" spans="1:40">
      <c r="A42" t="s">
        <v>331</v>
      </c>
      <c r="G42" t="s">
        <v>84</v>
      </c>
      <c r="H42" s="73">
        <v>0.97</v>
      </c>
      <c r="I42" s="46">
        <v>0</v>
      </c>
      <c r="J42" s="46">
        <v>10.07</v>
      </c>
      <c r="K42" s="46">
        <v>101.53999999999999</v>
      </c>
      <c r="L42" s="46">
        <v>3.94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25</v>
      </c>
      <c r="X42">
        <v>0</v>
      </c>
      <c r="Y42">
        <v>0</v>
      </c>
      <c r="Z42">
        <v>191.9</v>
      </c>
      <c r="AA42">
        <v>3.94</v>
      </c>
      <c r="AB42">
        <v>50</v>
      </c>
      <c r="AC42">
        <v>0.97</v>
      </c>
      <c r="AD42">
        <v>50</v>
      </c>
      <c r="AE42">
        <v>0</v>
      </c>
      <c r="AF42">
        <v>50</v>
      </c>
      <c r="AG42">
        <v>100</v>
      </c>
      <c r="AH42">
        <v>10.07</v>
      </c>
      <c r="AI42">
        <v>24.18</v>
      </c>
      <c r="AJ42">
        <v>29.01</v>
      </c>
      <c r="AK42">
        <v>0</v>
      </c>
      <c r="AL42">
        <v>0</v>
      </c>
      <c r="AM42">
        <v>0</v>
      </c>
      <c r="AN42">
        <v>48.35</v>
      </c>
    </row>
    <row r="43" spans="1:40">
      <c r="A43" t="s">
        <v>337</v>
      </c>
      <c r="G43" t="s">
        <v>85</v>
      </c>
      <c r="H43" s="73">
        <v>0.97</v>
      </c>
      <c r="I43" s="46">
        <v>0</v>
      </c>
      <c r="J43" s="46">
        <v>10.07</v>
      </c>
      <c r="K43" s="46">
        <v>62.86</v>
      </c>
      <c r="L43" s="46">
        <v>6.21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25</v>
      </c>
      <c r="X43">
        <v>0</v>
      </c>
      <c r="Y43">
        <v>0</v>
      </c>
      <c r="Z43">
        <v>191.9</v>
      </c>
      <c r="AA43">
        <v>6.21</v>
      </c>
      <c r="AB43">
        <v>50</v>
      </c>
      <c r="AC43">
        <v>0.97</v>
      </c>
      <c r="AD43">
        <v>50</v>
      </c>
      <c r="AE43">
        <v>0</v>
      </c>
      <c r="AF43">
        <v>50</v>
      </c>
      <c r="AG43">
        <v>100</v>
      </c>
      <c r="AH43">
        <v>10.07</v>
      </c>
      <c r="AI43">
        <v>0</v>
      </c>
      <c r="AJ43">
        <v>0</v>
      </c>
      <c r="AK43">
        <v>0</v>
      </c>
      <c r="AL43">
        <v>0</v>
      </c>
      <c r="AM43">
        <v>14.51</v>
      </c>
      <c r="AN43">
        <v>48.35</v>
      </c>
    </row>
    <row r="44" spans="1:40">
      <c r="A44" t="s">
        <v>339</v>
      </c>
      <c r="G44" t="s">
        <v>86</v>
      </c>
      <c r="H44" s="73">
        <v>0.97</v>
      </c>
      <c r="I44" s="46">
        <v>0</v>
      </c>
      <c r="J44" s="46">
        <v>10.07</v>
      </c>
      <c r="K44" s="46">
        <v>62.86</v>
      </c>
      <c r="L44" s="46">
        <v>6.65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25</v>
      </c>
      <c r="X44">
        <v>0</v>
      </c>
      <c r="Y44">
        <v>0</v>
      </c>
      <c r="Z44">
        <v>191.9</v>
      </c>
      <c r="AA44">
        <v>6.65</v>
      </c>
      <c r="AB44">
        <v>50</v>
      </c>
      <c r="AC44">
        <v>0.97</v>
      </c>
      <c r="AD44">
        <v>50</v>
      </c>
      <c r="AE44">
        <v>0</v>
      </c>
      <c r="AF44">
        <v>50</v>
      </c>
      <c r="AG44">
        <v>100</v>
      </c>
      <c r="AH44">
        <v>10.07</v>
      </c>
      <c r="AI44">
        <v>0</v>
      </c>
      <c r="AJ44">
        <v>0</v>
      </c>
      <c r="AK44">
        <v>0</v>
      </c>
      <c r="AL44">
        <v>0</v>
      </c>
      <c r="AM44">
        <v>14.51</v>
      </c>
      <c r="AN44">
        <v>48.35</v>
      </c>
    </row>
    <row r="45" spans="1:40">
      <c r="A45" t="s">
        <v>358</v>
      </c>
      <c r="G45" t="s">
        <v>87</v>
      </c>
      <c r="H45" s="73">
        <v>0.97</v>
      </c>
      <c r="I45" s="46">
        <v>0</v>
      </c>
      <c r="J45" s="46">
        <v>10.07</v>
      </c>
      <c r="K45" s="46">
        <v>62.86</v>
      </c>
      <c r="L45" s="46">
        <v>7.2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25</v>
      </c>
      <c r="X45">
        <v>0</v>
      </c>
      <c r="Y45">
        <v>0</v>
      </c>
      <c r="Z45">
        <v>191.9</v>
      </c>
      <c r="AA45">
        <v>7.2</v>
      </c>
      <c r="AB45">
        <v>50</v>
      </c>
      <c r="AC45">
        <v>0.97</v>
      </c>
      <c r="AD45">
        <v>50</v>
      </c>
      <c r="AE45">
        <v>0</v>
      </c>
      <c r="AF45">
        <v>50</v>
      </c>
      <c r="AG45">
        <v>100</v>
      </c>
      <c r="AH45">
        <v>10.07</v>
      </c>
      <c r="AI45">
        <v>0</v>
      </c>
      <c r="AJ45">
        <v>0</v>
      </c>
      <c r="AK45">
        <v>0</v>
      </c>
      <c r="AL45">
        <v>0</v>
      </c>
      <c r="AM45">
        <v>14.51</v>
      </c>
      <c r="AN45">
        <v>48.35</v>
      </c>
    </row>
    <row r="46" spans="1:40">
      <c r="A46" t="s">
        <v>359</v>
      </c>
      <c r="G46" t="s">
        <v>88</v>
      </c>
      <c r="H46" s="73">
        <v>0.97</v>
      </c>
      <c r="I46" s="46">
        <v>0</v>
      </c>
      <c r="J46" s="46">
        <v>10.07</v>
      </c>
      <c r="K46" s="46">
        <v>62.86</v>
      </c>
      <c r="L46" s="46">
        <v>7.42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25</v>
      </c>
      <c r="X46">
        <v>0</v>
      </c>
      <c r="Y46">
        <v>0</v>
      </c>
      <c r="Z46">
        <v>191.9</v>
      </c>
      <c r="AA46">
        <v>7.42</v>
      </c>
      <c r="AB46">
        <v>50</v>
      </c>
      <c r="AC46">
        <v>0.97</v>
      </c>
      <c r="AD46">
        <v>50</v>
      </c>
      <c r="AE46">
        <v>0</v>
      </c>
      <c r="AF46">
        <v>50</v>
      </c>
      <c r="AG46">
        <v>100</v>
      </c>
      <c r="AH46">
        <v>10.07</v>
      </c>
      <c r="AI46">
        <v>0</v>
      </c>
      <c r="AJ46">
        <v>0</v>
      </c>
      <c r="AK46">
        <v>0</v>
      </c>
      <c r="AL46">
        <v>0</v>
      </c>
      <c r="AM46">
        <v>14.51</v>
      </c>
      <c r="AN46">
        <v>48.35</v>
      </c>
    </row>
    <row r="47" spans="1:40">
      <c r="A47" t="s">
        <v>360</v>
      </c>
      <c r="G47" t="s">
        <v>89</v>
      </c>
      <c r="H47" s="73">
        <v>0.97</v>
      </c>
      <c r="I47" s="46">
        <v>0</v>
      </c>
      <c r="J47" s="46">
        <v>11.72</v>
      </c>
      <c r="K47" s="46">
        <v>62.86</v>
      </c>
      <c r="L47" s="46">
        <v>7.59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25</v>
      </c>
      <c r="X47">
        <v>0</v>
      </c>
      <c r="Y47">
        <v>0</v>
      </c>
      <c r="Z47">
        <v>191.9</v>
      </c>
      <c r="AA47">
        <v>7.59</v>
      </c>
      <c r="AB47">
        <v>50</v>
      </c>
      <c r="AC47">
        <v>0.97</v>
      </c>
      <c r="AD47">
        <v>50</v>
      </c>
      <c r="AE47">
        <v>0</v>
      </c>
      <c r="AF47">
        <v>50</v>
      </c>
      <c r="AG47">
        <v>100</v>
      </c>
      <c r="AH47">
        <v>11.72</v>
      </c>
      <c r="AI47">
        <v>0</v>
      </c>
      <c r="AJ47">
        <v>0</v>
      </c>
      <c r="AK47">
        <v>0</v>
      </c>
      <c r="AL47">
        <v>0</v>
      </c>
      <c r="AM47">
        <v>14.51</v>
      </c>
      <c r="AN47">
        <v>48.35</v>
      </c>
    </row>
    <row r="48" spans="1:40">
      <c r="A48" t="s">
        <v>364</v>
      </c>
      <c r="G48" t="s">
        <v>90</v>
      </c>
      <c r="H48" s="73">
        <v>0.97</v>
      </c>
      <c r="I48" s="46">
        <v>0</v>
      </c>
      <c r="J48" s="46">
        <v>11.72</v>
      </c>
      <c r="K48" s="46">
        <v>62.86</v>
      </c>
      <c r="L48" s="46">
        <v>7.86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25</v>
      </c>
      <c r="X48">
        <v>0</v>
      </c>
      <c r="Y48">
        <v>0</v>
      </c>
      <c r="Z48">
        <v>191.9</v>
      </c>
      <c r="AA48">
        <v>7.86</v>
      </c>
      <c r="AB48">
        <v>50</v>
      </c>
      <c r="AC48">
        <v>0.97</v>
      </c>
      <c r="AD48">
        <v>50</v>
      </c>
      <c r="AE48">
        <v>0</v>
      </c>
      <c r="AF48">
        <v>50</v>
      </c>
      <c r="AG48">
        <v>100</v>
      </c>
      <c r="AH48">
        <v>11.72</v>
      </c>
      <c r="AI48">
        <v>0</v>
      </c>
      <c r="AJ48">
        <v>0</v>
      </c>
      <c r="AK48">
        <v>0</v>
      </c>
      <c r="AL48">
        <v>0</v>
      </c>
      <c r="AM48">
        <v>14.51</v>
      </c>
      <c r="AN48">
        <v>48.35</v>
      </c>
    </row>
    <row r="49" spans="1:40">
      <c r="A49" t="s">
        <v>365</v>
      </c>
      <c r="G49" t="s">
        <v>91</v>
      </c>
      <c r="H49" s="73">
        <v>0.97</v>
      </c>
      <c r="I49" s="46">
        <v>0</v>
      </c>
      <c r="J49" s="46">
        <v>11.72</v>
      </c>
      <c r="K49" s="46">
        <v>62.86</v>
      </c>
      <c r="L49" s="46">
        <v>8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25</v>
      </c>
      <c r="X49">
        <v>0</v>
      </c>
      <c r="Y49">
        <v>0</v>
      </c>
      <c r="Z49">
        <v>191.9</v>
      </c>
      <c r="AA49">
        <v>8</v>
      </c>
      <c r="AB49">
        <v>50</v>
      </c>
      <c r="AC49">
        <v>0.97</v>
      </c>
      <c r="AD49">
        <v>50</v>
      </c>
      <c r="AE49">
        <v>0</v>
      </c>
      <c r="AF49">
        <v>50</v>
      </c>
      <c r="AG49">
        <v>100</v>
      </c>
      <c r="AH49">
        <v>11.72</v>
      </c>
      <c r="AI49">
        <v>0</v>
      </c>
      <c r="AJ49">
        <v>0</v>
      </c>
      <c r="AK49">
        <v>0</v>
      </c>
      <c r="AL49">
        <v>0</v>
      </c>
      <c r="AM49">
        <v>14.51</v>
      </c>
      <c r="AN49">
        <v>48.35</v>
      </c>
    </row>
    <row r="50" spans="1:40">
      <c r="A50" t="s">
        <v>366</v>
      </c>
      <c r="G50" t="s">
        <v>92</v>
      </c>
      <c r="H50" s="73">
        <v>0.97</v>
      </c>
      <c r="I50" s="46">
        <v>0</v>
      </c>
      <c r="J50" s="46">
        <v>11.72</v>
      </c>
      <c r="K50" s="46">
        <v>62.86</v>
      </c>
      <c r="L50" s="46">
        <v>8.15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25</v>
      </c>
      <c r="X50">
        <v>0</v>
      </c>
      <c r="Y50">
        <v>0</v>
      </c>
      <c r="Z50">
        <v>191.9</v>
      </c>
      <c r="AA50">
        <v>8.15</v>
      </c>
      <c r="AB50">
        <v>50</v>
      </c>
      <c r="AC50">
        <v>0.97</v>
      </c>
      <c r="AD50">
        <v>50</v>
      </c>
      <c r="AE50">
        <v>0</v>
      </c>
      <c r="AF50">
        <v>50</v>
      </c>
      <c r="AG50">
        <v>100</v>
      </c>
      <c r="AH50">
        <v>11.72</v>
      </c>
      <c r="AI50">
        <v>0</v>
      </c>
      <c r="AJ50">
        <v>0</v>
      </c>
      <c r="AK50">
        <v>0</v>
      </c>
      <c r="AL50">
        <v>0</v>
      </c>
      <c r="AM50">
        <v>14.51</v>
      </c>
      <c r="AN50">
        <v>48.35</v>
      </c>
    </row>
    <row r="51" spans="1:40">
      <c r="A51" t="s">
        <v>367</v>
      </c>
      <c r="G51" t="s">
        <v>93</v>
      </c>
      <c r="H51" s="73">
        <v>0.97</v>
      </c>
      <c r="I51" s="46">
        <v>0</v>
      </c>
      <c r="J51" s="46">
        <v>11.72</v>
      </c>
      <c r="K51" s="46">
        <v>62.86</v>
      </c>
      <c r="L51" s="46">
        <v>8.26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25</v>
      </c>
      <c r="X51">
        <v>0</v>
      </c>
      <c r="Y51">
        <v>0</v>
      </c>
      <c r="Z51">
        <v>191.9</v>
      </c>
      <c r="AA51">
        <v>8.26</v>
      </c>
      <c r="AB51">
        <v>50</v>
      </c>
      <c r="AC51">
        <v>0.97</v>
      </c>
      <c r="AD51">
        <v>50</v>
      </c>
      <c r="AE51">
        <v>0</v>
      </c>
      <c r="AF51">
        <v>50</v>
      </c>
      <c r="AG51">
        <v>100</v>
      </c>
      <c r="AH51">
        <v>11.72</v>
      </c>
      <c r="AI51">
        <v>0</v>
      </c>
      <c r="AJ51">
        <v>0</v>
      </c>
      <c r="AK51">
        <v>0</v>
      </c>
      <c r="AL51">
        <v>0</v>
      </c>
      <c r="AM51">
        <v>14.51</v>
      </c>
      <c r="AN51">
        <v>48.35</v>
      </c>
    </row>
    <row r="52" spans="1:40">
      <c r="A52" t="s">
        <v>368</v>
      </c>
      <c r="G52" t="s">
        <v>94</v>
      </c>
      <c r="H52" s="73">
        <v>0.97</v>
      </c>
      <c r="I52" s="46">
        <v>0</v>
      </c>
      <c r="J52" s="46">
        <v>11.72</v>
      </c>
      <c r="K52" s="46">
        <v>62.86</v>
      </c>
      <c r="L52" s="46">
        <v>8.2200000000000006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25</v>
      </c>
      <c r="X52">
        <v>0</v>
      </c>
      <c r="Y52">
        <v>0</v>
      </c>
      <c r="Z52">
        <v>191.9</v>
      </c>
      <c r="AA52">
        <v>8.2200000000000006</v>
      </c>
      <c r="AB52">
        <v>50</v>
      </c>
      <c r="AC52">
        <v>0.97</v>
      </c>
      <c r="AD52">
        <v>50</v>
      </c>
      <c r="AE52">
        <v>0</v>
      </c>
      <c r="AF52">
        <v>50</v>
      </c>
      <c r="AG52">
        <v>100</v>
      </c>
      <c r="AH52">
        <v>11.72</v>
      </c>
      <c r="AI52">
        <v>0</v>
      </c>
      <c r="AJ52">
        <v>0</v>
      </c>
      <c r="AK52">
        <v>0</v>
      </c>
      <c r="AL52">
        <v>0</v>
      </c>
      <c r="AM52">
        <v>14.51</v>
      </c>
      <c r="AN52">
        <v>48.35</v>
      </c>
    </row>
    <row r="53" spans="1:40">
      <c r="A53" t="s">
        <v>400</v>
      </c>
      <c r="G53" t="s">
        <v>95</v>
      </c>
      <c r="H53" s="73">
        <v>0.97</v>
      </c>
      <c r="I53" s="46">
        <v>0</v>
      </c>
      <c r="J53" s="46">
        <v>11.72</v>
      </c>
      <c r="K53" s="46">
        <v>101.53999999999999</v>
      </c>
      <c r="L53" s="46">
        <v>8.19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25</v>
      </c>
      <c r="X53">
        <v>0</v>
      </c>
      <c r="Y53">
        <v>0</v>
      </c>
      <c r="Z53">
        <v>191.9</v>
      </c>
      <c r="AA53">
        <v>8.19</v>
      </c>
      <c r="AB53">
        <v>50</v>
      </c>
      <c r="AC53">
        <v>0.97</v>
      </c>
      <c r="AD53">
        <v>50</v>
      </c>
      <c r="AE53">
        <v>0</v>
      </c>
      <c r="AF53">
        <v>50</v>
      </c>
      <c r="AG53">
        <v>100</v>
      </c>
      <c r="AH53">
        <v>11.72</v>
      </c>
      <c r="AI53">
        <v>24.18</v>
      </c>
      <c r="AJ53">
        <v>29.01</v>
      </c>
      <c r="AK53">
        <v>0</v>
      </c>
      <c r="AL53">
        <v>0</v>
      </c>
      <c r="AM53">
        <v>0</v>
      </c>
      <c r="AN53">
        <v>48.35</v>
      </c>
    </row>
    <row r="54" spans="1:40">
      <c r="A54" t="s">
        <v>399</v>
      </c>
      <c r="G54" t="s">
        <v>96</v>
      </c>
      <c r="H54" s="73">
        <v>0.97</v>
      </c>
      <c r="I54" s="46">
        <v>0</v>
      </c>
      <c r="J54" s="46">
        <v>11.72</v>
      </c>
      <c r="K54" s="46">
        <v>101.53999999999999</v>
      </c>
      <c r="L54" s="46">
        <v>8.14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25</v>
      </c>
      <c r="X54">
        <v>0</v>
      </c>
      <c r="Y54">
        <v>0</v>
      </c>
      <c r="Z54">
        <v>191.9</v>
      </c>
      <c r="AA54">
        <v>8.14</v>
      </c>
      <c r="AB54">
        <v>50</v>
      </c>
      <c r="AC54">
        <v>0.97</v>
      </c>
      <c r="AD54">
        <v>50</v>
      </c>
      <c r="AE54">
        <v>0</v>
      </c>
      <c r="AF54">
        <v>50</v>
      </c>
      <c r="AG54">
        <v>100</v>
      </c>
      <c r="AH54">
        <v>11.72</v>
      </c>
      <c r="AI54">
        <v>24.18</v>
      </c>
      <c r="AJ54">
        <v>29.01</v>
      </c>
      <c r="AK54">
        <v>0</v>
      </c>
      <c r="AL54">
        <v>0</v>
      </c>
      <c r="AM54">
        <v>0</v>
      </c>
      <c r="AN54">
        <v>48.35</v>
      </c>
    </row>
    <row r="55" spans="1:40">
      <c r="A55" t="s">
        <v>401</v>
      </c>
      <c r="G55" t="s">
        <v>97</v>
      </c>
      <c r="H55" s="73">
        <v>0.97</v>
      </c>
      <c r="I55" s="46">
        <v>0</v>
      </c>
      <c r="J55" s="46">
        <v>11.63</v>
      </c>
      <c r="K55" s="46">
        <v>101.53999999999999</v>
      </c>
      <c r="L55" s="46">
        <v>8.06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25</v>
      </c>
      <c r="X55">
        <v>0</v>
      </c>
      <c r="Y55">
        <v>0</v>
      </c>
      <c r="Z55">
        <v>191.9</v>
      </c>
      <c r="AA55">
        <v>8.06</v>
      </c>
      <c r="AB55">
        <v>50</v>
      </c>
      <c r="AC55">
        <v>0.97</v>
      </c>
      <c r="AD55">
        <v>50</v>
      </c>
      <c r="AE55">
        <v>0</v>
      </c>
      <c r="AF55">
        <v>50</v>
      </c>
      <c r="AG55">
        <v>100</v>
      </c>
      <c r="AH55">
        <v>11.63</v>
      </c>
      <c r="AI55">
        <v>24.18</v>
      </c>
      <c r="AJ55">
        <v>29.01</v>
      </c>
      <c r="AK55">
        <v>0</v>
      </c>
      <c r="AL55">
        <v>0</v>
      </c>
      <c r="AM55">
        <v>0</v>
      </c>
      <c r="AN55">
        <v>48.35</v>
      </c>
    </row>
    <row r="56" spans="1:40">
      <c r="A56" t="s">
        <v>401</v>
      </c>
      <c r="G56" t="s">
        <v>98</v>
      </c>
      <c r="H56" s="73">
        <v>0.97</v>
      </c>
      <c r="I56" s="46">
        <v>0</v>
      </c>
      <c r="J56" s="46">
        <v>11.63</v>
      </c>
      <c r="K56" s="46">
        <v>101.53999999999999</v>
      </c>
      <c r="L56" s="46">
        <v>7.9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25</v>
      </c>
      <c r="X56">
        <v>0</v>
      </c>
      <c r="Y56">
        <v>0</v>
      </c>
      <c r="Z56">
        <v>191.9</v>
      </c>
      <c r="AA56">
        <v>7.9</v>
      </c>
      <c r="AB56">
        <v>50</v>
      </c>
      <c r="AC56">
        <v>0.97</v>
      </c>
      <c r="AD56">
        <v>50</v>
      </c>
      <c r="AE56">
        <v>0</v>
      </c>
      <c r="AF56">
        <v>50</v>
      </c>
      <c r="AG56">
        <v>100</v>
      </c>
      <c r="AH56">
        <v>11.63</v>
      </c>
      <c r="AI56">
        <v>24.18</v>
      </c>
      <c r="AJ56">
        <v>29.01</v>
      </c>
      <c r="AK56">
        <v>0</v>
      </c>
      <c r="AL56">
        <v>0</v>
      </c>
      <c r="AM56">
        <v>0</v>
      </c>
      <c r="AN56">
        <v>48.35</v>
      </c>
    </row>
    <row r="57" spans="1:40">
      <c r="G57" t="s">
        <v>99</v>
      </c>
      <c r="H57" s="73">
        <v>0.97</v>
      </c>
      <c r="I57" s="46">
        <v>0</v>
      </c>
      <c r="J57" s="46">
        <v>11.63</v>
      </c>
      <c r="K57" s="46">
        <v>101.53999999999999</v>
      </c>
      <c r="L57" s="46">
        <v>7.72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25</v>
      </c>
      <c r="X57">
        <v>0</v>
      </c>
      <c r="Y57">
        <v>0</v>
      </c>
      <c r="Z57">
        <v>191.9</v>
      </c>
      <c r="AA57">
        <v>7.72</v>
      </c>
      <c r="AB57">
        <v>50</v>
      </c>
      <c r="AC57">
        <v>0.97</v>
      </c>
      <c r="AD57">
        <v>50</v>
      </c>
      <c r="AE57">
        <v>0</v>
      </c>
      <c r="AF57">
        <v>50</v>
      </c>
      <c r="AG57">
        <v>100</v>
      </c>
      <c r="AH57">
        <v>11.63</v>
      </c>
      <c r="AI57">
        <v>24.18</v>
      </c>
      <c r="AJ57">
        <v>29.01</v>
      </c>
      <c r="AK57">
        <v>0</v>
      </c>
      <c r="AL57">
        <v>0</v>
      </c>
      <c r="AM57">
        <v>0</v>
      </c>
      <c r="AN57">
        <v>48.35</v>
      </c>
    </row>
    <row r="58" spans="1:40">
      <c r="G58" t="s">
        <v>100</v>
      </c>
      <c r="H58" s="73">
        <v>0.97</v>
      </c>
      <c r="I58" s="46">
        <v>0</v>
      </c>
      <c r="J58" s="46">
        <v>11.63</v>
      </c>
      <c r="K58" s="46">
        <v>101.53999999999999</v>
      </c>
      <c r="L58" s="46">
        <v>7.25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25</v>
      </c>
      <c r="X58">
        <v>0</v>
      </c>
      <c r="Y58">
        <v>0</v>
      </c>
      <c r="Z58">
        <v>191.9</v>
      </c>
      <c r="AA58">
        <v>7.25</v>
      </c>
      <c r="AB58">
        <v>50</v>
      </c>
      <c r="AC58">
        <v>0.97</v>
      </c>
      <c r="AD58">
        <v>50</v>
      </c>
      <c r="AE58">
        <v>0</v>
      </c>
      <c r="AF58">
        <v>50</v>
      </c>
      <c r="AG58">
        <v>100</v>
      </c>
      <c r="AH58">
        <v>11.63</v>
      </c>
      <c r="AI58">
        <v>24.18</v>
      </c>
      <c r="AJ58">
        <v>29.01</v>
      </c>
      <c r="AK58">
        <v>0</v>
      </c>
      <c r="AL58">
        <v>0</v>
      </c>
      <c r="AM58">
        <v>0</v>
      </c>
      <c r="AN58">
        <v>48.35</v>
      </c>
    </row>
    <row r="59" spans="1:40">
      <c r="G59" t="s">
        <v>101</v>
      </c>
      <c r="H59" s="73">
        <v>0.97</v>
      </c>
      <c r="I59" s="46">
        <v>0</v>
      </c>
      <c r="J59" s="46">
        <v>11.54</v>
      </c>
      <c r="K59" s="46">
        <v>62.86</v>
      </c>
      <c r="L59" s="46">
        <v>6.73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25</v>
      </c>
      <c r="X59">
        <v>0</v>
      </c>
      <c r="Y59">
        <v>0</v>
      </c>
      <c r="Z59">
        <v>191.9</v>
      </c>
      <c r="AA59">
        <v>6.73</v>
      </c>
      <c r="AB59">
        <v>50</v>
      </c>
      <c r="AC59">
        <v>0.97</v>
      </c>
      <c r="AD59">
        <v>50</v>
      </c>
      <c r="AE59">
        <v>0</v>
      </c>
      <c r="AF59">
        <v>50</v>
      </c>
      <c r="AG59">
        <v>100</v>
      </c>
      <c r="AH59">
        <v>11.54</v>
      </c>
      <c r="AI59">
        <v>0</v>
      </c>
      <c r="AJ59">
        <v>0</v>
      </c>
      <c r="AK59">
        <v>0</v>
      </c>
      <c r="AL59">
        <v>0</v>
      </c>
      <c r="AM59">
        <v>14.51</v>
      </c>
      <c r="AN59">
        <v>48.35</v>
      </c>
    </row>
    <row r="60" spans="1:40">
      <c r="G60" t="s">
        <v>102</v>
      </c>
      <c r="H60" s="73">
        <v>0.97</v>
      </c>
      <c r="I60" s="46">
        <v>0</v>
      </c>
      <c r="J60" s="46">
        <v>11.54</v>
      </c>
      <c r="K60" s="46">
        <v>62.86</v>
      </c>
      <c r="L60" s="46">
        <v>6.62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25</v>
      </c>
      <c r="X60">
        <v>0</v>
      </c>
      <c r="Y60">
        <v>0</v>
      </c>
      <c r="Z60">
        <v>191.9</v>
      </c>
      <c r="AA60">
        <v>6.62</v>
      </c>
      <c r="AB60">
        <v>50</v>
      </c>
      <c r="AC60">
        <v>0.97</v>
      </c>
      <c r="AD60">
        <v>50</v>
      </c>
      <c r="AE60">
        <v>0</v>
      </c>
      <c r="AF60">
        <v>50</v>
      </c>
      <c r="AG60">
        <v>100</v>
      </c>
      <c r="AH60">
        <v>11.54</v>
      </c>
      <c r="AI60">
        <v>0</v>
      </c>
      <c r="AJ60">
        <v>0</v>
      </c>
      <c r="AK60">
        <v>0</v>
      </c>
      <c r="AL60">
        <v>0</v>
      </c>
      <c r="AM60">
        <v>14.51</v>
      </c>
      <c r="AN60">
        <v>48.35</v>
      </c>
    </row>
    <row r="61" spans="1:40">
      <c r="G61" t="s">
        <v>103</v>
      </c>
      <c r="H61" s="73">
        <v>0.97</v>
      </c>
      <c r="I61" s="46">
        <v>0</v>
      </c>
      <c r="J61" s="46">
        <v>11.54</v>
      </c>
      <c r="K61" s="46">
        <v>62.86</v>
      </c>
      <c r="L61" s="46">
        <v>6.96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25</v>
      </c>
      <c r="X61">
        <v>0</v>
      </c>
      <c r="Y61">
        <v>0</v>
      </c>
      <c r="Z61">
        <v>191.9</v>
      </c>
      <c r="AA61">
        <v>6.96</v>
      </c>
      <c r="AB61">
        <v>50</v>
      </c>
      <c r="AC61">
        <v>0.97</v>
      </c>
      <c r="AD61">
        <v>50</v>
      </c>
      <c r="AE61">
        <v>0</v>
      </c>
      <c r="AF61">
        <v>50</v>
      </c>
      <c r="AG61">
        <v>100</v>
      </c>
      <c r="AH61">
        <v>11.54</v>
      </c>
      <c r="AI61">
        <v>0</v>
      </c>
      <c r="AJ61">
        <v>0</v>
      </c>
      <c r="AK61">
        <v>0</v>
      </c>
      <c r="AL61">
        <v>0</v>
      </c>
      <c r="AM61">
        <v>14.51</v>
      </c>
      <c r="AN61">
        <v>48.35</v>
      </c>
    </row>
    <row r="62" spans="1:40">
      <c r="G62" t="s">
        <v>104</v>
      </c>
      <c r="H62" s="73">
        <v>0.97</v>
      </c>
      <c r="I62" s="46">
        <v>0</v>
      </c>
      <c r="J62" s="46">
        <v>11.54</v>
      </c>
      <c r="K62" s="46">
        <v>62.86</v>
      </c>
      <c r="L62" s="46">
        <v>5.0199999999999996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25</v>
      </c>
      <c r="X62">
        <v>0</v>
      </c>
      <c r="Y62">
        <v>0</v>
      </c>
      <c r="Z62">
        <v>191.9</v>
      </c>
      <c r="AA62">
        <v>5.0199999999999996</v>
      </c>
      <c r="AB62">
        <v>50</v>
      </c>
      <c r="AC62">
        <v>0.97</v>
      </c>
      <c r="AD62">
        <v>50</v>
      </c>
      <c r="AE62">
        <v>0</v>
      </c>
      <c r="AF62">
        <v>50</v>
      </c>
      <c r="AG62">
        <v>100</v>
      </c>
      <c r="AH62">
        <v>11.54</v>
      </c>
      <c r="AI62">
        <v>0</v>
      </c>
      <c r="AJ62">
        <v>0</v>
      </c>
      <c r="AK62">
        <v>0</v>
      </c>
      <c r="AL62">
        <v>0</v>
      </c>
      <c r="AM62">
        <v>14.51</v>
      </c>
      <c r="AN62">
        <v>48.35</v>
      </c>
    </row>
    <row r="63" spans="1:40">
      <c r="G63" t="s">
        <v>105</v>
      </c>
      <c r="H63" s="73">
        <v>0.77</v>
      </c>
      <c r="I63" s="46">
        <v>0</v>
      </c>
      <c r="J63" s="46">
        <v>11.54</v>
      </c>
      <c r="K63" s="46">
        <v>62.86</v>
      </c>
      <c r="L63" s="46">
        <v>3.33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25</v>
      </c>
      <c r="X63">
        <v>0</v>
      </c>
      <c r="Y63">
        <v>0</v>
      </c>
      <c r="Z63">
        <v>191.9</v>
      </c>
      <c r="AA63">
        <v>3.33</v>
      </c>
      <c r="AB63">
        <v>50</v>
      </c>
      <c r="AC63">
        <v>0.77</v>
      </c>
      <c r="AD63">
        <v>50</v>
      </c>
      <c r="AE63">
        <v>0</v>
      </c>
      <c r="AF63">
        <v>50</v>
      </c>
      <c r="AG63">
        <v>100</v>
      </c>
      <c r="AH63">
        <v>11.54</v>
      </c>
      <c r="AI63">
        <v>0</v>
      </c>
      <c r="AJ63">
        <v>0</v>
      </c>
      <c r="AK63">
        <v>0</v>
      </c>
      <c r="AL63">
        <v>0</v>
      </c>
      <c r="AM63">
        <v>14.51</v>
      </c>
      <c r="AN63">
        <v>48.35</v>
      </c>
    </row>
    <row r="64" spans="1:40">
      <c r="G64" t="s">
        <v>106</v>
      </c>
      <c r="H64" s="73">
        <v>0.77</v>
      </c>
      <c r="I64" s="46">
        <v>0</v>
      </c>
      <c r="J64" s="46">
        <v>11.54</v>
      </c>
      <c r="K64" s="46">
        <v>62.86</v>
      </c>
      <c r="L64" s="46">
        <v>4.16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25</v>
      </c>
      <c r="X64">
        <v>0</v>
      </c>
      <c r="Y64">
        <v>0</v>
      </c>
      <c r="Z64">
        <v>191.9</v>
      </c>
      <c r="AA64">
        <v>4.16</v>
      </c>
      <c r="AB64">
        <v>50</v>
      </c>
      <c r="AC64">
        <v>0.77</v>
      </c>
      <c r="AD64">
        <v>50</v>
      </c>
      <c r="AE64">
        <v>0</v>
      </c>
      <c r="AF64">
        <v>50</v>
      </c>
      <c r="AG64">
        <v>100</v>
      </c>
      <c r="AH64">
        <v>11.54</v>
      </c>
      <c r="AI64">
        <v>0</v>
      </c>
      <c r="AJ64">
        <v>0</v>
      </c>
      <c r="AK64">
        <v>0</v>
      </c>
      <c r="AL64">
        <v>0</v>
      </c>
      <c r="AM64">
        <v>14.51</v>
      </c>
      <c r="AN64">
        <v>48.35</v>
      </c>
    </row>
    <row r="65" spans="7:40">
      <c r="G65" t="s">
        <v>107</v>
      </c>
      <c r="H65" s="73">
        <v>0.77</v>
      </c>
      <c r="I65" s="46">
        <v>0</v>
      </c>
      <c r="J65" s="46">
        <v>11.54</v>
      </c>
      <c r="K65" s="46">
        <v>101.53999999999999</v>
      </c>
      <c r="L65" s="46">
        <v>4.41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25</v>
      </c>
      <c r="X65">
        <v>0</v>
      </c>
      <c r="Y65">
        <v>0</v>
      </c>
      <c r="Z65">
        <v>191.9</v>
      </c>
      <c r="AA65">
        <v>4.41</v>
      </c>
      <c r="AB65">
        <v>50</v>
      </c>
      <c r="AC65">
        <v>0.77</v>
      </c>
      <c r="AD65">
        <v>50</v>
      </c>
      <c r="AE65">
        <v>0</v>
      </c>
      <c r="AF65">
        <v>50</v>
      </c>
      <c r="AG65">
        <v>100</v>
      </c>
      <c r="AH65">
        <v>11.54</v>
      </c>
      <c r="AI65">
        <v>24.18</v>
      </c>
      <c r="AJ65">
        <v>29.01</v>
      </c>
      <c r="AK65">
        <v>0</v>
      </c>
      <c r="AL65">
        <v>0</v>
      </c>
      <c r="AM65">
        <v>0</v>
      </c>
      <c r="AN65">
        <v>48.35</v>
      </c>
    </row>
    <row r="66" spans="7:40">
      <c r="G66" t="s">
        <v>108</v>
      </c>
      <c r="H66" s="73">
        <v>0.77</v>
      </c>
      <c r="I66" s="46">
        <v>0</v>
      </c>
      <c r="J66" s="46">
        <v>11.54</v>
      </c>
      <c r="K66" s="46">
        <v>101.53999999999999</v>
      </c>
      <c r="L66" s="46">
        <v>2.74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25</v>
      </c>
      <c r="X66">
        <v>0</v>
      </c>
      <c r="Y66">
        <v>0</v>
      </c>
      <c r="Z66">
        <v>191.9</v>
      </c>
      <c r="AA66">
        <v>2.74</v>
      </c>
      <c r="AB66">
        <v>50</v>
      </c>
      <c r="AC66">
        <v>0.77</v>
      </c>
      <c r="AD66">
        <v>50</v>
      </c>
      <c r="AE66">
        <v>0</v>
      </c>
      <c r="AF66">
        <v>50</v>
      </c>
      <c r="AG66">
        <v>100</v>
      </c>
      <c r="AH66">
        <v>11.54</v>
      </c>
      <c r="AI66">
        <v>24.18</v>
      </c>
      <c r="AJ66">
        <v>29.01</v>
      </c>
      <c r="AK66">
        <v>0</v>
      </c>
      <c r="AL66">
        <v>0</v>
      </c>
      <c r="AM66">
        <v>0</v>
      </c>
      <c r="AN66">
        <v>48.35</v>
      </c>
    </row>
    <row r="67" spans="7:40">
      <c r="G67" t="s">
        <v>109</v>
      </c>
      <c r="H67" s="73">
        <v>0.53</v>
      </c>
      <c r="I67" s="46">
        <v>0</v>
      </c>
      <c r="J67" s="46">
        <v>11.54</v>
      </c>
      <c r="K67" s="46">
        <v>101.53999999999999</v>
      </c>
      <c r="L67" s="46">
        <v>3.66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25</v>
      </c>
      <c r="X67">
        <v>0</v>
      </c>
      <c r="Y67">
        <v>0</v>
      </c>
      <c r="Z67">
        <v>191.9</v>
      </c>
      <c r="AA67">
        <v>3.66</v>
      </c>
      <c r="AB67">
        <v>50</v>
      </c>
      <c r="AC67">
        <v>0.53</v>
      </c>
      <c r="AD67">
        <v>50</v>
      </c>
      <c r="AE67">
        <v>0</v>
      </c>
      <c r="AF67">
        <v>50</v>
      </c>
      <c r="AG67">
        <v>100</v>
      </c>
      <c r="AH67">
        <v>11.54</v>
      </c>
      <c r="AI67">
        <v>24.18</v>
      </c>
      <c r="AJ67">
        <v>29.01</v>
      </c>
      <c r="AK67">
        <v>0</v>
      </c>
      <c r="AL67">
        <v>0</v>
      </c>
      <c r="AM67">
        <v>0</v>
      </c>
      <c r="AN67">
        <v>48.35</v>
      </c>
    </row>
    <row r="68" spans="7:40">
      <c r="G68" t="s">
        <v>110</v>
      </c>
      <c r="H68" s="73">
        <v>0.53</v>
      </c>
      <c r="I68" s="46">
        <v>0</v>
      </c>
      <c r="J68" s="46">
        <v>11.54</v>
      </c>
      <c r="K68" s="46">
        <v>101.53999999999999</v>
      </c>
      <c r="L68" s="46">
        <v>2.94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25</v>
      </c>
      <c r="X68">
        <v>0</v>
      </c>
      <c r="Y68">
        <v>0</v>
      </c>
      <c r="Z68">
        <v>191.9</v>
      </c>
      <c r="AA68">
        <v>2.94</v>
      </c>
      <c r="AB68">
        <v>50</v>
      </c>
      <c r="AC68">
        <v>0.53</v>
      </c>
      <c r="AD68">
        <v>50</v>
      </c>
      <c r="AE68">
        <v>0</v>
      </c>
      <c r="AF68">
        <v>50</v>
      </c>
      <c r="AG68">
        <v>100</v>
      </c>
      <c r="AH68">
        <v>11.54</v>
      </c>
      <c r="AI68">
        <v>24.18</v>
      </c>
      <c r="AJ68">
        <v>29.01</v>
      </c>
      <c r="AK68">
        <v>0</v>
      </c>
      <c r="AL68">
        <v>0</v>
      </c>
      <c r="AM68">
        <v>0</v>
      </c>
      <c r="AN68">
        <v>48.35</v>
      </c>
    </row>
    <row r="69" spans="7:40">
      <c r="G69" t="s">
        <v>111</v>
      </c>
      <c r="H69" s="73">
        <v>0.53</v>
      </c>
      <c r="I69" s="46">
        <v>0</v>
      </c>
      <c r="J69" s="46">
        <v>11.54</v>
      </c>
      <c r="K69" s="46">
        <v>101.53999999999999</v>
      </c>
      <c r="L69" s="46">
        <v>2.82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25</v>
      </c>
      <c r="X69">
        <v>0</v>
      </c>
      <c r="Y69">
        <v>0</v>
      </c>
      <c r="Z69">
        <v>191.9</v>
      </c>
      <c r="AA69">
        <v>2.82</v>
      </c>
      <c r="AB69">
        <v>50</v>
      </c>
      <c r="AC69">
        <v>0.53</v>
      </c>
      <c r="AD69">
        <v>50</v>
      </c>
      <c r="AE69">
        <v>0</v>
      </c>
      <c r="AF69">
        <v>50</v>
      </c>
      <c r="AG69">
        <v>100</v>
      </c>
      <c r="AH69">
        <v>11.54</v>
      </c>
      <c r="AI69">
        <v>24.18</v>
      </c>
      <c r="AJ69">
        <v>29.01</v>
      </c>
      <c r="AK69">
        <v>0</v>
      </c>
      <c r="AL69">
        <v>0</v>
      </c>
      <c r="AM69">
        <v>0</v>
      </c>
      <c r="AN69">
        <v>48.35</v>
      </c>
    </row>
    <row r="70" spans="7:40">
      <c r="G70" t="s">
        <v>112</v>
      </c>
      <c r="H70" s="73">
        <v>0.53</v>
      </c>
      <c r="I70" s="46">
        <v>0</v>
      </c>
      <c r="J70" s="46">
        <v>11.54</v>
      </c>
      <c r="K70" s="46">
        <v>98.830000000000013</v>
      </c>
      <c r="L70" s="46">
        <v>2.0299999999999998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25</v>
      </c>
      <c r="X70">
        <v>0</v>
      </c>
      <c r="Y70">
        <v>0</v>
      </c>
      <c r="Z70">
        <v>191.9</v>
      </c>
      <c r="AA70">
        <v>2.0299999999999998</v>
      </c>
      <c r="AB70">
        <v>50</v>
      </c>
      <c r="AC70">
        <v>0.53</v>
      </c>
      <c r="AD70">
        <v>50</v>
      </c>
      <c r="AE70">
        <v>0</v>
      </c>
      <c r="AF70">
        <v>50</v>
      </c>
      <c r="AG70">
        <v>100</v>
      </c>
      <c r="AH70">
        <v>11.54</v>
      </c>
      <c r="AI70">
        <v>24.18</v>
      </c>
      <c r="AJ70">
        <v>26.3</v>
      </c>
      <c r="AK70">
        <v>0</v>
      </c>
      <c r="AL70">
        <v>0</v>
      </c>
      <c r="AM70">
        <v>0</v>
      </c>
      <c r="AN70">
        <v>48.35</v>
      </c>
    </row>
    <row r="71" spans="7:40">
      <c r="G71" t="s">
        <v>113</v>
      </c>
      <c r="H71" s="73">
        <v>0.53</v>
      </c>
      <c r="I71" s="46">
        <v>0</v>
      </c>
      <c r="J71" s="46">
        <v>11.63</v>
      </c>
      <c r="K71" s="46">
        <v>48.35</v>
      </c>
      <c r="L71" s="46">
        <v>1.7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25</v>
      </c>
      <c r="X71">
        <v>0</v>
      </c>
      <c r="Y71">
        <v>0</v>
      </c>
      <c r="Z71">
        <v>191.9</v>
      </c>
      <c r="AA71">
        <v>1.7</v>
      </c>
      <c r="AB71">
        <v>50</v>
      </c>
      <c r="AC71">
        <v>0.53</v>
      </c>
      <c r="AD71">
        <v>50</v>
      </c>
      <c r="AE71">
        <v>0</v>
      </c>
      <c r="AF71">
        <v>50</v>
      </c>
      <c r="AG71">
        <v>100</v>
      </c>
      <c r="AH71">
        <v>11.63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48.35</v>
      </c>
    </row>
    <row r="72" spans="7:40">
      <c r="G72" t="s">
        <v>114</v>
      </c>
      <c r="H72" s="73">
        <v>0.53</v>
      </c>
      <c r="I72" s="46">
        <v>0</v>
      </c>
      <c r="J72" s="46">
        <v>11.63</v>
      </c>
      <c r="K72" s="46">
        <v>48.35</v>
      </c>
      <c r="L72" s="46">
        <v>1.17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25</v>
      </c>
      <c r="X72">
        <v>0</v>
      </c>
      <c r="Y72">
        <v>0</v>
      </c>
      <c r="Z72">
        <v>191.9</v>
      </c>
      <c r="AA72">
        <v>1.17</v>
      </c>
      <c r="AB72">
        <v>50</v>
      </c>
      <c r="AC72">
        <v>0.53</v>
      </c>
      <c r="AD72">
        <v>50</v>
      </c>
      <c r="AE72">
        <v>0</v>
      </c>
      <c r="AF72">
        <v>50</v>
      </c>
      <c r="AG72">
        <v>100</v>
      </c>
      <c r="AH72">
        <v>11.63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48.35</v>
      </c>
    </row>
    <row r="73" spans="7:40">
      <c r="G73" t="s">
        <v>115</v>
      </c>
      <c r="H73" s="73">
        <v>0.53</v>
      </c>
      <c r="I73" s="46">
        <v>0</v>
      </c>
      <c r="J73" s="46">
        <v>11.63</v>
      </c>
      <c r="K73" s="46">
        <v>48.35</v>
      </c>
      <c r="L73" s="46">
        <v>0.9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25</v>
      </c>
      <c r="X73">
        <v>0</v>
      </c>
      <c r="Y73">
        <v>0</v>
      </c>
      <c r="Z73">
        <v>191.9</v>
      </c>
      <c r="AA73">
        <v>0.9</v>
      </c>
      <c r="AB73">
        <v>50</v>
      </c>
      <c r="AC73">
        <v>0.53</v>
      </c>
      <c r="AD73">
        <v>50</v>
      </c>
      <c r="AE73">
        <v>0</v>
      </c>
      <c r="AF73">
        <v>50</v>
      </c>
      <c r="AG73">
        <v>100</v>
      </c>
      <c r="AH73">
        <v>11.63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48.35</v>
      </c>
    </row>
    <row r="74" spans="7:40">
      <c r="G74" t="s">
        <v>116</v>
      </c>
      <c r="H74" s="73">
        <v>0.53</v>
      </c>
      <c r="I74" s="46">
        <v>0</v>
      </c>
      <c r="J74" s="46">
        <v>11.63</v>
      </c>
      <c r="K74" s="46">
        <v>48.35</v>
      </c>
      <c r="L74" s="46">
        <v>0.55000000000000004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25</v>
      </c>
      <c r="X74">
        <v>0</v>
      </c>
      <c r="Y74">
        <v>0</v>
      </c>
      <c r="Z74">
        <v>191.9</v>
      </c>
      <c r="AA74">
        <v>0.55000000000000004</v>
      </c>
      <c r="AB74">
        <v>50</v>
      </c>
      <c r="AC74">
        <v>0.53</v>
      </c>
      <c r="AD74">
        <v>50</v>
      </c>
      <c r="AE74">
        <v>0</v>
      </c>
      <c r="AF74">
        <v>50</v>
      </c>
      <c r="AG74">
        <v>100</v>
      </c>
      <c r="AH74">
        <v>11.63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48.35</v>
      </c>
    </row>
    <row r="75" spans="7:40">
      <c r="G75" t="s">
        <v>117</v>
      </c>
      <c r="H75" s="73">
        <v>0.53</v>
      </c>
      <c r="I75" s="46">
        <v>0</v>
      </c>
      <c r="J75" s="46">
        <v>11.72</v>
      </c>
      <c r="K75" s="46">
        <v>48.35</v>
      </c>
      <c r="L75" s="46">
        <v>0.27</v>
      </c>
      <c r="M75" s="74">
        <v>0</v>
      </c>
      <c r="N75" s="73">
        <v>238.35999999999999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25</v>
      </c>
      <c r="X75">
        <v>25</v>
      </c>
      <c r="Y75">
        <v>57.76</v>
      </c>
      <c r="Z75">
        <v>30.6</v>
      </c>
      <c r="AA75">
        <v>0.27</v>
      </c>
      <c r="AB75">
        <v>50</v>
      </c>
      <c r="AC75">
        <v>0.53</v>
      </c>
      <c r="AD75">
        <v>50</v>
      </c>
      <c r="AE75">
        <v>0</v>
      </c>
      <c r="AF75">
        <v>100</v>
      </c>
      <c r="AG75">
        <v>100</v>
      </c>
      <c r="AH75">
        <v>11.72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48.35</v>
      </c>
    </row>
    <row r="76" spans="7:40">
      <c r="G76" t="s">
        <v>118</v>
      </c>
      <c r="H76" s="73">
        <v>0.53</v>
      </c>
      <c r="I76" s="46">
        <v>0</v>
      </c>
      <c r="J76" s="46">
        <v>11.72</v>
      </c>
      <c r="K76" s="46">
        <v>48.35</v>
      </c>
      <c r="L76" s="46">
        <v>0.1</v>
      </c>
      <c r="M76" s="74">
        <v>0</v>
      </c>
      <c r="N76" s="73">
        <v>238.35999999999999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25</v>
      </c>
      <c r="X76">
        <v>25</v>
      </c>
      <c r="Y76">
        <v>57.76</v>
      </c>
      <c r="Z76">
        <v>30.6</v>
      </c>
      <c r="AA76">
        <v>0.1</v>
      </c>
      <c r="AB76">
        <v>50</v>
      </c>
      <c r="AC76">
        <v>0.53</v>
      </c>
      <c r="AD76">
        <v>50</v>
      </c>
      <c r="AE76">
        <v>0</v>
      </c>
      <c r="AF76">
        <v>100</v>
      </c>
      <c r="AG76">
        <v>100</v>
      </c>
      <c r="AH76">
        <v>11.72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48.35</v>
      </c>
    </row>
    <row r="77" spans="7:40">
      <c r="G77" t="s">
        <v>119</v>
      </c>
      <c r="H77" s="73">
        <v>0.53</v>
      </c>
      <c r="I77" s="46">
        <v>0</v>
      </c>
      <c r="J77" s="46">
        <v>11.72</v>
      </c>
      <c r="K77" s="46">
        <v>48.35</v>
      </c>
      <c r="L77" s="46">
        <v>0</v>
      </c>
      <c r="M77" s="74">
        <v>0</v>
      </c>
      <c r="N77" s="73">
        <v>238.35999999999999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25</v>
      </c>
      <c r="X77">
        <v>25</v>
      </c>
      <c r="Y77">
        <v>57.76</v>
      </c>
      <c r="Z77">
        <v>30.6</v>
      </c>
      <c r="AA77">
        <v>0</v>
      </c>
      <c r="AB77">
        <v>50</v>
      </c>
      <c r="AC77">
        <v>0.53</v>
      </c>
      <c r="AD77">
        <v>50</v>
      </c>
      <c r="AE77">
        <v>0</v>
      </c>
      <c r="AF77">
        <v>100</v>
      </c>
      <c r="AG77">
        <v>100</v>
      </c>
      <c r="AH77">
        <v>11.72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48.35</v>
      </c>
    </row>
    <row r="78" spans="7:40">
      <c r="G78" t="s">
        <v>120</v>
      </c>
      <c r="H78" s="73">
        <v>0.53</v>
      </c>
      <c r="I78" s="46">
        <v>0</v>
      </c>
      <c r="J78" s="46">
        <v>11.72</v>
      </c>
      <c r="K78" s="46">
        <v>48.35</v>
      </c>
      <c r="L78" s="46">
        <v>0</v>
      </c>
      <c r="M78" s="74">
        <v>0</v>
      </c>
      <c r="N78" s="73">
        <v>238.35999999999999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25</v>
      </c>
      <c r="X78">
        <v>25</v>
      </c>
      <c r="Y78">
        <v>57.76</v>
      </c>
      <c r="Z78">
        <v>30.6</v>
      </c>
      <c r="AA78">
        <v>0</v>
      </c>
      <c r="AB78">
        <v>50</v>
      </c>
      <c r="AC78">
        <v>0.53</v>
      </c>
      <c r="AD78">
        <v>50</v>
      </c>
      <c r="AE78">
        <v>0</v>
      </c>
      <c r="AF78">
        <v>100</v>
      </c>
      <c r="AG78">
        <v>100</v>
      </c>
      <c r="AH78">
        <v>11.72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48.35</v>
      </c>
    </row>
    <row r="79" spans="7:40">
      <c r="G79" t="s">
        <v>121</v>
      </c>
      <c r="H79" s="73">
        <v>0.63</v>
      </c>
      <c r="I79" s="46">
        <v>0</v>
      </c>
      <c r="J79" s="46">
        <v>11.72</v>
      </c>
      <c r="K79" s="46">
        <v>48.35</v>
      </c>
      <c r="L79" s="46">
        <v>0</v>
      </c>
      <c r="M79" s="74">
        <v>0</v>
      </c>
      <c r="N79" s="73">
        <v>238.35999999999999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25</v>
      </c>
      <c r="X79">
        <v>25</v>
      </c>
      <c r="Y79">
        <v>57.76</v>
      </c>
      <c r="Z79">
        <v>30.6</v>
      </c>
      <c r="AA79">
        <v>0</v>
      </c>
      <c r="AB79">
        <v>50</v>
      </c>
      <c r="AC79">
        <v>0.63</v>
      </c>
      <c r="AD79">
        <v>50</v>
      </c>
      <c r="AE79">
        <v>0</v>
      </c>
      <c r="AF79">
        <v>100</v>
      </c>
      <c r="AG79">
        <v>100</v>
      </c>
      <c r="AH79">
        <v>11.72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48.35</v>
      </c>
    </row>
    <row r="80" spans="7:40">
      <c r="G80" t="s">
        <v>122</v>
      </c>
      <c r="H80" s="73">
        <v>0.63</v>
      </c>
      <c r="I80" s="46">
        <v>0</v>
      </c>
      <c r="J80" s="46">
        <v>11.72</v>
      </c>
      <c r="K80" s="46">
        <v>48.35</v>
      </c>
      <c r="L80" s="46">
        <v>0</v>
      </c>
      <c r="M80" s="74">
        <v>0</v>
      </c>
      <c r="N80" s="73">
        <v>238.35999999999999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25</v>
      </c>
      <c r="X80">
        <v>25</v>
      </c>
      <c r="Y80">
        <v>57.76</v>
      </c>
      <c r="Z80">
        <v>30.6</v>
      </c>
      <c r="AA80">
        <v>0</v>
      </c>
      <c r="AB80">
        <v>50</v>
      </c>
      <c r="AC80">
        <v>0.63</v>
      </c>
      <c r="AD80">
        <v>50</v>
      </c>
      <c r="AE80">
        <v>0</v>
      </c>
      <c r="AF80">
        <v>100</v>
      </c>
      <c r="AG80">
        <v>100</v>
      </c>
      <c r="AH80">
        <v>11.72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48.35</v>
      </c>
    </row>
    <row r="81" spans="7:40">
      <c r="G81" t="s">
        <v>123</v>
      </c>
      <c r="H81" s="73">
        <v>0.63</v>
      </c>
      <c r="I81" s="46">
        <v>0</v>
      </c>
      <c r="J81" s="46">
        <v>11.72</v>
      </c>
      <c r="K81" s="46">
        <v>48.35</v>
      </c>
      <c r="L81" s="46">
        <v>0</v>
      </c>
      <c r="M81" s="74">
        <v>0</v>
      </c>
      <c r="N81" s="73">
        <v>238.35999999999999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25</v>
      </c>
      <c r="X81">
        <v>25</v>
      </c>
      <c r="Y81">
        <v>57.76</v>
      </c>
      <c r="Z81">
        <v>30.6</v>
      </c>
      <c r="AA81">
        <v>0</v>
      </c>
      <c r="AB81">
        <v>50</v>
      </c>
      <c r="AC81">
        <v>0.63</v>
      </c>
      <c r="AD81">
        <v>50</v>
      </c>
      <c r="AE81">
        <v>0</v>
      </c>
      <c r="AF81">
        <v>100</v>
      </c>
      <c r="AG81">
        <v>100</v>
      </c>
      <c r="AH81">
        <v>11.72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48.35</v>
      </c>
    </row>
    <row r="82" spans="7:40">
      <c r="G82" t="s">
        <v>124</v>
      </c>
      <c r="H82" s="73">
        <v>0.63</v>
      </c>
      <c r="I82" s="46">
        <v>0</v>
      </c>
      <c r="J82" s="46">
        <v>11.72</v>
      </c>
      <c r="K82" s="46">
        <v>48.35</v>
      </c>
      <c r="L82" s="46">
        <v>0</v>
      </c>
      <c r="M82" s="74">
        <v>0</v>
      </c>
      <c r="N82" s="73">
        <v>238.35999999999999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25</v>
      </c>
      <c r="X82">
        <v>25</v>
      </c>
      <c r="Y82">
        <v>57.76</v>
      </c>
      <c r="Z82">
        <v>30.6</v>
      </c>
      <c r="AA82">
        <v>0</v>
      </c>
      <c r="AB82">
        <v>50</v>
      </c>
      <c r="AC82">
        <v>0.63</v>
      </c>
      <c r="AD82">
        <v>50</v>
      </c>
      <c r="AE82">
        <v>0</v>
      </c>
      <c r="AF82">
        <v>100</v>
      </c>
      <c r="AG82">
        <v>100</v>
      </c>
      <c r="AH82">
        <v>11.72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48.35</v>
      </c>
    </row>
    <row r="83" spans="7:40">
      <c r="G83" t="s">
        <v>125</v>
      </c>
      <c r="H83" s="73">
        <v>0.63</v>
      </c>
      <c r="I83" s="46">
        <v>0</v>
      </c>
      <c r="J83" s="46">
        <v>10.64</v>
      </c>
      <c r="K83" s="46">
        <v>48.35</v>
      </c>
      <c r="L83" s="46">
        <v>0</v>
      </c>
      <c r="M83" s="74">
        <v>0</v>
      </c>
      <c r="N83" s="73">
        <v>238.35999999999999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25</v>
      </c>
      <c r="X83">
        <v>25</v>
      </c>
      <c r="Y83">
        <v>57.76</v>
      </c>
      <c r="Z83">
        <v>30.6</v>
      </c>
      <c r="AA83">
        <v>0</v>
      </c>
      <c r="AB83">
        <v>50</v>
      </c>
      <c r="AC83">
        <v>0.63</v>
      </c>
      <c r="AD83">
        <v>50</v>
      </c>
      <c r="AE83">
        <v>0</v>
      </c>
      <c r="AF83">
        <v>100</v>
      </c>
      <c r="AG83">
        <v>200</v>
      </c>
      <c r="AH83">
        <v>10.64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48.35</v>
      </c>
    </row>
    <row r="84" spans="7:40">
      <c r="G84" t="s">
        <v>126</v>
      </c>
      <c r="H84" s="73">
        <v>0.63</v>
      </c>
      <c r="I84" s="46">
        <v>0</v>
      </c>
      <c r="J84" s="46">
        <v>10.64</v>
      </c>
      <c r="K84" s="46">
        <v>48.35</v>
      </c>
      <c r="L84" s="46">
        <v>0</v>
      </c>
      <c r="M84" s="74">
        <v>0</v>
      </c>
      <c r="N84" s="73">
        <v>238.35999999999999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25</v>
      </c>
      <c r="X84">
        <v>25</v>
      </c>
      <c r="Y84">
        <v>57.76</v>
      </c>
      <c r="Z84">
        <v>30.6</v>
      </c>
      <c r="AA84">
        <v>0</v>
      </c>
      <c r="AB84">
        <v>50</v>
      </c>
      <c r="AC84">
        <v>0.63</v>
      </c>
      <c r="AD84">
        <v>50</v>
      </c>
      <c r="AE84">
        <v>0</v>
      </c>
      <c r="AF84">
        <v>100</v>
      </c>
      <c r="AG84">
        <v>200</v>
      </c>
      <c r="AH84">
        <v>10.64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48.35</v>
      </c>
    </row>
    <row r="85" spans="7:40">
      <c r="G85" t="s">
        <v>127</v>
      </c>
      <c r="H85" s="73">
        <v>0.63</v>
      </c>
      <c r="I85" s="46">
        <v>0</v>
      </c>
      <c r="J85" s="46">
        <v>10.64</v>
      </c>
      <c r="K85" s="46">
        <v>48.35</v>
      </c>
      <c r="L85" s="46">
        <v>0</v>
      </c>
      <c r="M85" s="74">
        <v>0</v>
      </c>
      <c r="N85" s="73">
        <v>238.35999999999999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25</v>
      </c>
      <c r="X85">
        <v>25</v>
      </c>
      <c r="Y85">
        <v>57.76</v>
      </c>
      <c r="Z85">
        <v>30.6</v>
      </c>
      <c r="AA85">
        <v>0</v>
      </c>
      <c r="AB85">
        <v>50</v>
      </c>
      <c r="AC85">
        <v>0.63</v>
      </c>
      <c r="AD85">
        <v>50</v>
      </c>
      <c r="AE85">
        <v>0</v>
      </c>
      <c r="AF85">
        <v>100</v>
      </c>
      <c r="AG85">
        <v>200</v>
      </c>
      <c r="AH85">
        <v>10.64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48.35</v>
      </c>
    </row>
    <row r="86" spans="7:40">
      <c r="G86" t="s">
        <v>128</v>
      </c>
      <c r="H86" s="73">
        <v>0.63</v>
      </c>
      <c r="I86" s="46">
        <v>0</v>
      </c>
      <c r="J86" s="46">
        <v>10.64</v>
      </c>
      <c r="K86" s="46">
        <v>48.35</v>
      </c>
      <c r="L86" s="46">
        <v>0</v>
      </c>
      <c r="M86" s="74">
        <v>0</v>
      </c>
      <c r="N86" s="73">
        <v>238.35999999999999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25</v>
      </c>
      <c r="X86">
        <v>25</v>
      </c>
      <c r="Y86">
        <v>57.76</v>
      </c>
      <c r="Z86">
        <v>30.6</v>
      </c>
      <c r="AA86">
        <v>0</v>
      </c>
      <c r="AB86">
        <v>50</v>
      </c>
      <c r="AC86">
        <v>0.63</v>
      </c>
      <c r="AD86">
        <v>50</v>
      </c>
      <c r="AE86">
        <v>0</v>
      </c>
      <c r="AF86">
        <v>100</v>
      </c>
      <c r="AG86">
        <v>200</v>
      </c>
      <c r="AH86">
        <v>10.64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48.35</v>
      </c>
    </row>
    <row r="87" spans="7:40">
      <c r="G87" t="s">
        <v>129</v>
      </c>
      <c r="H87" s="73">
        <v>0.63</v>
      </c>
      <c r="I87" s="46">
        <v>0</v>
      </c>
      <c r="J87" s="46">
        <v>10.64</v>
      </c>
      <c r="K87" s="46">
        <v>48.35</v>
      </c>
      <c r="L87" s="46">
        <v>0</v>
      </c>
      <c r="M87" s="74">
        <v>0</v>
      </c>
      <c r="N87" s="73">
        <v>238.35999999999999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25</v>
      </c>
      <c r="X87">
        <v>25</v>
      </c>
      <c r="Y87">
        <v>57.76</v>
      </c>
      <c r="Z87">
        <v>30.6</v>
      </c>
      <c r="AA87">
        <v>0</v>
      </c>
      <c r="AB87">
        <v>50</v>
      </c>
      <c r="AC87">
        <v>0.63</v>
      </c>
      <c r="AD87">
        <v>50</v>
      </c>
      <c r="AE87">
        <v>0</v>
      </c>
      <c r="AF87">
        <v>100</v>
      </c>
      <c r="AG87">
        <v>200</v>
      </c>
      <c r="AH87">
        <v>10.64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48.35</v>
      </c>
    </row>
    <row r="88" spans="7:40">
      <c r="G88" t="s">
        <v>130</v>
      </c>
      <c r="H88" s="73">
        <v>0.63</v>
      </c>
      <c r="I88" s="46">
        <v>0</v>
      </c>
      <c r="J88" s="46">
        <v>10.64</v>
      </c>
      <c r="K88" s="46">
        <v>48.35</v>
      </c>
      <c r="L88" s="46">
        <v>0</v>
      </c>
      <c r="M88" s="74">
        <v>0</v>
      </c>
      <c r="N88" s="73">
        <v>238.35999999999999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25</v>
      </c>
      <c r="X88">
        <v>25</v>
      </c>
      <c r="Y88">
        <v>57.76</v>
      </c>
      <c r="Z88">
        <v>30.6</v>
      </c>
      <c r="AA88">
        <v>0</v>
      </c>
      <c r="AB88">
        <v>50</v>
      </c>
      <c r="AC88">
        <v>0.63</v>
      </c>
      <c r="AD88">
        <v>50</v>
      </c>
      <c r="AE88">
        <v>0</v>
      </c>
      <c r="AF88">
        <v>100</v>
      </c>
      <c r="AG88">
        <v>200</v>
      </c>
      <c r="AH88">
        <v>10.64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48.35</v>
      </c>
    </row>
    <row r="89" spans="7:40">
      <c r="G89" t="s">
        <v>131</v>
      </c>
      <c r="H89" s="73">
        <v>0.63</v>
      </c>
      <c r="I89" s="46">
        <v>0</v>
      </c>
      <c r="J89" s="46">
        <v>10.64</v>
      </c>
      <c r="K89" s="46">
        <v>48.35</v>
      </c>
      <c r="L89" s="46">
        <v>0</v>
      </c>
      <c r="M89" s="74">
        <v>0</v>
      </c>
      <c r="N89" s="73">
        <v>238.35999999999999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25</v>
      </c>
      <c r="X89">
        <v>25</v>
      </c>
      <c r="Y89">
        <v>57.76</v>
      </c>
      <c r="Z89">
        <v>30.6</v>
      </c>
      <c r="AA89">
        <v>0</v>
      </c>
      <c r="AB89">
        <v>50</v>
      </c>
      <c r="AC89">
        <v>0.63</v>
      </c>
      <c r="AD89">
        <v>50</v>
      </c>
      <c r="AE89">
        <v>0</v>
      </c>
      <c r="AF89">
        <v>100</v>
      </c>
      <c r="AG89">
        <v>200</v>
      </c>
      <c r="AH89">
        <v>10.64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48.35</v>
      </c>
    </row>
    <row r="90" spans="7:40">
      <c r="G90" t="s">
        <v>132</v>
      </c>
      <c r="H90" s="73">
        <v>0.63</v>
      </c>
      <c r="I90" s="46">
        <v>0</v>
      </c>
      <c r="J90" s="46">
        <v>10.64</v>
      </c>
      <c r="K90" s="46">
        <v>48.35</v>
      </c>
      <c r="L90" s="46">
        <v>0</v>
      </c>
      <c r="M90" s="74">
        <v>0</v>
      </c>
      <c r="N90" s="73">
        <v>238.35999999999999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25</v>
      </c>
      <c r="X90">
        <v>25</v>
      </c>
      <c r="Y90">
        <v>57.76</v>
      </c>
      <c r="Z90">
        <v>30.6</v>
      </c>
      <c r="AA90">
        <v>0</v>
      </c>
      <c r="AB90">
        <v>50</v>
      </c>
      <c r="AC90">
        <v>0.63</v>
      </c>
      <c r="AD90">
        <v>50</v>
      </c>
      <c r="AE90">
        <v>0</v>
      </c>
      <c r="AF90">
        <v>100</v>
      </c>
      <c r="AG90">
        <v>200</v>
      </c>
      <c r="AH90">
        <v>10.64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48.35</v>
      </c>
    </row>
    <row r="91" spans="7:40">
      <c r="G91" t="s">
        <v>133</v>
      </c>
      <c r="H91" s="73">
        <v>0.53</v>
      </c>
      <c r="I91" s="46">
        <v>0</v>
      </c>
      <c r="J91" s="46">
        <v>10.64</v>
      </c>
      <c r="K91" s="46">
        <v>48.35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25</v>
      </c>
      <c r="X91">
        <v>0</v>
      </c>
      <c r="Y91">
        <v>57.76</v>
      </c>
      <c r="Z91">
        <v>0</v>
      </c>
      <c r="AA91">
        <v>0</v>
      </c>
      <c r="AB91">
        <v>50</v>
      </c>
      <c r="AC91">
        <v>0.53</v>
      </c>
      <c r="AD91">
        <v>50</v>
      </c>
      <c r="AE91">
        <v>179.2</v>
      </c>
      <c r="AF91">
        <v>100</v>
      </c>
      <c r="AG91">
        <v>200</v>
      </c>
      <c r="AH91">
        <v>10.64</v>
      </c>
      <c r="AI91">
        <v>0</v>
      </c>
      <c r="AJ91">
        <v>0</v>
      </c>
      <c r="AK91">
        <v>76.739999999999995</v>
      </c>
      <c r="AL91">
        <v>30.6</v>
      </c>
      <c r="AM91">
        <v>0</v>
      </c>
      <c r="AN91">
        <v>48.35</v>
      </c>
    </row>
    <row r="92" spans="7:40">
      <c r="G92" t="s">
        <v>134</v>
      </c>
      <c r="H92" s="73">
        <v>0.53</v>
      </c>
      <c r="I92" s="46">
        <v>0</v>
      </c>
      <c r="J92" s="46">
        <v>10.64</v>
      </c>
      <c r="K92" s="46">
        <v>48.35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25</v>
      </c>
      <c r="X92">
        <v>0</v>
      </c>
      <c r="Y92">
        <v>57.76</v>
      </c>
      <c r="Z92">
        <v>0</v>
      </c>
      <c r="AA92">
        <v>0</v>
      </c>
      <c r="AB92">
        <v>50</v>
      </c>
      <c r="AC92">
        <v>0.53</v>
      </c>
      <c r="AD92">
        <v>50</v>
      </c>
      <c r="AE92">
        <v>179.2</v>
      </c>
      <c r="AF92">
        <v>100</v>
      </c>
      <c r="AG92">
        <v>200</v>
      </c>
      <c r="AH92">
        <v>10.64</v>
      </c>
      <c r="AI92">
        <v>0</v>
      </c>
      <c r="AJ92">
        <v>0</v>
      </c>
      <c r="AK92">
        <v>76.739999999999995</v>
      </c>
      <c r="AL92">
        <v>30.6</v>
      </c>
      <c r="AM92">
        <v>0</v>
      </c>
      <c r="AN92">
        <v>48.35</v>
      </c>
    </row>
    <row r="93" spans="7:40">
      <c r="G93" t="s">
        <v>135</v>
      </c>
      <c r="H93" s="73">
        <v>0.53</v>
      </c>
      <c r="I93" s="46">
        <v>0</v>
      </c>
      <c r="J93" s="46">
        <v>10.64</v>
      </c>
      <c r="K93" s="46">
        <v>48.35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25</v>
      </c>
      <c r="X93">
        <v>0</v>
      </c>
      <c r="Y93">
        <v>57.76</v>
      </c>
      <c r="Z93">
        <v>0</v>
      </c>
      <c r="AA93">
        <v>0</v>
      </c>
      <c r="AB93">
        <v>50</v>
      </c>
      <c r="AC93">
        <v>0.53</v>
      </c>
      <c r="AD93">
        <v>50</v>
      </c>
      <c r="AE93">
        <v>179.2</v>
      </c>
      <c r="AF93">
        <v>100</v>
      </c>
      <c r="AG93">
        <v>200</v>
      </c>
      <c r="AH93">
        <v>10.64</v>
      </c>
      <c r="AI93">
        <v>0</v>
      </c>
      <c r="AJ93">
        <v>0</v>
      </c>
      <c r="AK93">
        <v>76.739999999999995</v>
      </c>
      <c r="AL93">
        <v>30.6</v>
      </c>
      <c r="AM93">
        <v>0</v>
      </c>
      <c r="AN93">
        <v>48.35</v>
      </c>
    </row>
    <row r="94" spans="7:40">
      <c r="G94" t="s">
        <v>136</v>
      </c>
      <c r="H94" s="73">
        <v>0.53</v>
      </c>
      <c r="I94" s="46">
        <v>0</v>
      </c>
      <c r="J94" s="46">
        <v>10.64</v>
      </c>
      <c r="K94" s="46">
        <v>48.35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25</v>
      </c>
      <c r="X94">
        <v>0</v>
      </c>
      <c r="Y94">
        <v>57.76</v>
      </c>
      <c r="Z94">
        <v>0</v>
      </c>
      <c r="AA94">
        <v>0</v>
      </c>
      <c r="AB94">
        <v>50</v>
      </c>
      <c r="AC94">
        <v>0.53</v>
      </c>
      <c r="AD94">
        <v>50</v>
      </c>
      <c r="AE94">
        <v>179.2</v>
      </c>
      <c r="AF94">
        <v>100</v>
      </c>
      <c r="AG94">
        <v>200</v>
      </c>
      <c r="AH94">
        <v>10.64</v>
      </c>
      <c r="AI94">
        <v>0</v>
      </c>
      <c r="AJ94">
        <v>0</v>
      </c>
      <c r="AK94">
        <v>76.739999999999995</v>
      </c>
      <c r="AL94">
        <v>30.6</v>
      </c>
      <c r="AM94">
        <v>0</v>
      </c>
      <c r="AN94">
        <v>48.35</v>
      </c>
    </row>
    <row r="95" spans="7:40">
      <c r="G95" t="s">
        <v>137</v>
      </c>
      <c r="H95" s="73">
        <v>0.48</v>
      </c>
      <c r="I95" s="46">
        <v>0</v>
      </c>
      <c r="J95" s="46">
        <v>10.64</v>
      </c>
      <c r="K95" s="46">
        <v>48.35</v>
      </c>
      <c r="L95" s="46">
        <v>0</v>
      </c>
      <c r="M95" s="74">
        <v>0</v>
      </c>
      <c r="N95" s="73">
        <v>334.8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25</v>
      </c>
      <c r="X95">
        <v>0</v>
      </c>
      <c r="Y95">
        <v>0</v>
      </c>
      <c r="Z95">
        <v>0</v>
      </c>
      <c r="AA95">
        <v>0</v>
      </c>
      <c r="AB95">
        <v>50</v>
      </c>
      <c r="AC95">
        <v>0.48</v>
      </c>
      <c r="AD95">
        <v>50</v>
      </c>
      <c r="AE95">
        <v>179.2</v>
      </c>
      <c r="AF95">
        <v>100</v>
      </c>
      <c r="AG95">
        <v>200</v>
      </c>
      <c r="AH95">
        <v>10.64</v>
      </c>
      <c r="AI95">
        <v>0</v>
      </c>
      <c r="AJ95">
        <v>0</v>
      </c>
      <c r="AK95">
        <v>76.739999999999995</v>
      </c>
      <c r="AL95">
        <v>30.6</v>
      </c>
      <c r="AM95">
        <v>0</v>
      </c>
      <c r="AN95">
        <v>48.35</v>
      </c>
    </row>
    <row r="96" spans="7:40">
      <c r="G96" t="s">
        <v>138</v>
      </c>
      <c r="H96" s="73">
        <v>0.48</v>
      </c>
      <c r="I96" s="46">
        <v>0</v>
      </c>
      <c r="J96" s="46">
        <v>10.64</v>
      </c>
      <c r="K96" s="46">
        <v>48.35</v>
      </c>
      <c r="L96" s="46">
        <v>0</v>
      </c>
      <c r="M96" s="74">
        <v>0</v>
      </c>
      <c r="N96" s="73">
        <v>334.8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25</v>
      </c>
      <c r="X96">
        <v>0</v>
      </c>
      <c r="Y96">
        <v>0</v>
      </c>
      <c r="Z96">
        <v>0</v>
      </c>
      <c r="AA96">
        <v>0</v>
      </c>
      <c r="AB96">
        <v>50</v>
      </c>
      <c r="AC96">
        <v>0.48</v>
      </c>
      <c r="AD96">
        <v>50</v>
      </c>
      <c r="AE96">
        <v>179.2</v>
      </c>
      <c r="AF96">
        <v>100</v>
      </c>
      <c r="AG96">
        <v>200</v>
      </c>
      <c r="AH96">
        <v>10.64</v>
      </c>
      <c r="AI96">
        <v>0</v>
      </c>
      <c r="AJ96">
        <v>0</v>
      </c>
      <c r="AK96">
        <v>76.739999999999995</v>
      </c>
      <c r="AL96">
        <v>30.6</v>
      </c>
      <c r="AM96">
        <v>0</v>
      </c>
      <c r="AN96">
        <v>48.35</v>
      </c>
    </row>
    <row r="97" spans="1:133">
      <c r="G97" t="s">
        <v>139</v>
      </c>
      <c r="H97" s="73">
        <v>0.48</v>
      </c>
      <c r="I97" s="46">
        <v>0</v>
      </c>
      <c r="J97" s="46">
        <v>10.64</v>
      </c>
      <c r="K97" s="46">
        <v>48.35</v>
      </c>
      <c r="L97" s="46">
        <v>0</v>
      </c>
      <c r="M97" s="74">
        <v>0</v>
      </c>
      <c r="N97" s="73">
        <v>334.8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25</v>
      </c>
      <c r="X97">
        <v>0</v>
      </c>
      <c r="Y97">
        <v>0</v>
      </c>
      <c r="Z97">
        <v>0</v>
      </c>
      <c r="AA97">
        <v>0</v>
      </c>
      <c r="AB97">
        <v>50</v>
      </c>
      <c r="AC97">
        <v>0.48</v>
      </c>
      <c r="AD97">
        <v>50</v>
      </c>
      <c r="AE97">
        <v>179.2</v>
      </c>
      <c r="AF97">
        <v>100</v>
      </c>
      <c r="AG97">
        <v>200</v>
      </c>
      <c r="AH97">
        <v>10.64</v>
      </c>
      <c r="AI97">
        <v>0</v>
      </c>
      <c r="AJ97">
        <v>0</v>
      </c>
      <c r="AK97">
        <v>76.739999999999995</v>
      </c>
      <c r="AL97">
        <v>30.6</v>
      </c>
      <c r="AM97">
        <v>0</v>
      </c>
      <c r="AN97">
        <v>48.35</v>
      </c>
    </row>
    <row r="98" spans="1:133">
      <c r="G98" t="s">
        <v>140</v>
      </c>
      <c r="H98" s="73">
        <v>0.48</v>
      </c>
      <c r="I98" s="46">
        <v>0</v>
      </c>
      <c r="J98" s="46">
        <v>10.64</v>
      </c>
      <c r="K98" s="46">
        <v>48.35</v>
      </c>
      <c r="L98" s="46">
        <v>0</v>
      </c>
      <c r="M98" s="74">
        <v>0</v>
      </c>
      <c r="N98" s="73">
        <v>334.8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25</v>
      </c>
      <c r="X98">
        <v>0</v>
      </c>
      <c r="Y98">
        <v>0</v>
      </c>
      <c r="Z98">
        <v>0</v>
      </c>
      <c r="AA98">
        <v>0</v>
      </c>
      <c r="AB98">
        <v>50</v>
      </c>
      <c r="AC98">
        <v>0.48</v>
      </c>
      <c r="AD98">
        <v>50</v>
      </c>
      <c r="AE98">
        <v>179.2</v>
      </c>
      <c r="AF98">
        <v>100</v>
      </c>
      <c r="AG98">
        <v>200</v>
      </c>
      <c r="AH98">
        <v>10.64</v>
      </c>
      <c r="AI98">
        <v>0</v>
      </c>
      <c r="AJ98">
        <v>0</v>
      </c>
      <c r="AK98">
        <v>76.739999999999995</v>
      </c>
      <c r="AL98">
        <v>30.6</v>
      </c>
      <c r="AM98">
        <v>0</v>
      </c>
      <c r="AN98">
        <v>48.35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0.26162999999999997</v>
      </c>
      <c r="K99" s="69">
        <f t="shared" si="1"/>
        <v>1.4305225000000028</v>
      </c>
      <c r="L99" s="69">
        <f t="shared" si="1"/>
        <v>5.1400000000000008E-2</v>
      </c>
      <c r="M99" s="69">
        <f t="shared" si="1"/>
        <v>0</v>
      </c>
      <c r="N99" s="68">
        <f t="shared" si="1"/>
        <v>6.5924000000000049</v>
      </c>
      <c r="O99" s="69">
        <f t="shared" si="1"/>
        <v>3.0139199999999993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0.1</v>
      </c>
      <c r="Y99">
        <f t="shared" si="1"/>
        <v>0.2888</v>
      </c>
      <c r="Z99">
        <f t="shared" si="1"/>
        <v>2.4251999999999994</v>
      </c>
      <c r="AA99">
        <f t="shared" si="1"/>
        <v>5.1400000000000008E-2</v>
      </c>
      <c r="AB99">
        <f t="shared" si="1"/>
        <v>1.2</v>
      </c>
      <c r="AC99">
        <f t="shared" si="1"/>
        <v>1.5500000000000005E-2</v>
      </c>
      <c r="AD99">
        <f t="shared" si="1"/>
        <v>1.2</v>
      </c>
      <c r="AE99">
        <f t="shared" si="1"/>
        <v>1.4335999999999993</v>
      </c>
      <c r="AF99">
        <f t="shared" si="1"/>
        <v>1.5</v>
      </c>
      <c r="AG99">
        <f t="shared" si="1"/>
        <v>3.4</v>
      </c>
      <c r="AH99">
        <f t="shared" si="1"/>
        <v>0.26162999999999997</v>
      </c>
      <c r="AI99">
        <f t="shared" si="1"/>
        <v>9.6720000000000014E-2</v>
      </c>
      <c r="AJ99">
        <f t="shared" si="1"/>
        <v>0.11536249999999998</v>
      </c>
      <c r="AK99">
        <f t="shared" si="1"/>
        <v>0.61391999999999969</v>
      </c>
      <c r="AL99">
        <f t="shared" si="1"/>
        <v>0.24480000000000013</v>
      </c>
      <c r="AM99">
        <f t="shared" si="1"/>
        <v>5.8039999999999987E-2</v>
      </c>
      <c r="AN99">
        <f t="shared" si="1"/>
        <v>1.1603999999999997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552</v>
      </c>
      <c r="AH100" t="s">
        <v>554</v>
      </c>
      <c r="AI100" t="s">
        <v>556</v>
      </c>
      <c r="AJ100" t="s">
        <v>557</v>
      </c>
      <c r="AK100" t="s">
        <v>558</v>
      </c>
      <c r="AL100" t="s">
        <v>559</v>
      </c>
      <c r="AM100" t="s">
        <v>561</v>
      </c>
      <c r="AN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5.32</v>
      </c>
      <c r="M3" s="72">
        <v>0</v>
      </c>
      <c r="N3" s="71">
        <v>0</v>
      </c>
      <c r="O3" s="53">
        <v>-65</v>
      </c>
      <c r="P3" s="53">
        <v>-30</v>
      </c>
      <c r="Q3" s="53">
        <v>0</v>
      </c>
      <c r="R3" s="53">
        <v>0</v>
      </c>
      <c r="S3" s="72">
        <v>0</v>
      </c>
      <c r="T3" t="s">
        <v>564</v>
      </c>
      <c r="U3" s="73">
        <v>5.32</v>
      </c>
      <c r="V3" s="74">
        <v>-95.1</v>
      </c>
      <c r="W3">
        <v>0</v>
      </c>
      <c r="X3">
        <v>-65</v>
      </c>
      <c r="Y3">
        <v>-0.1</v>
      </c>
      <c r="Z3">
        <v>5.32</v>
      </c>
      <c r="AA3">
        <v>0</v>
      </c>
      <c r="AB3">
        <v>-30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4.84</v>
      </c>
      <c r="M4" s="74">
        <v>0</v>
      </c>
      <c r="N4" s="73">
        <v>-30</v>
      </c>
      <c r="O4" s="46">
        <v>-65</v>
      </c>
      <c r="P4" s="46">
        <v>-36</v>
      </c>
      <c r="Q4" s="46">
        <v>0</v>
      </c>
      <c r="R4" s="46">
        <v>0</v>
      </c>
      <c r="S4" s="74">
        <v>0</v>
      </c>
      <c r="U4" s="73">
        <v>4.84</v>
      </c>
      <c r="V4" s="74">
        <v>-131.1</v>
      </c>
      <c r="W4">
        <v>-30</v>
      </c>
      <c r="X4">
        <v>-65</v>
      </c>
      <c r="Y4">
        <v>-0.1</v>
      </c>
      <c r="Z4">
        <v>4.84</v>
      </c>
      <c r="AA4">
        <v>0</v>
      </c>
      <c r="AB4">
        <v>-36</v>
      </c>
    </row>
    <row r="5" spans="1:28">
      <c r="G5" t="s">
        <v>47</v>
      </c>
      <c r="H5" s="73">
        <v>25.14</v>
      </c>
      <c r="I5" s="46">
        <v>0</v>
      </c>
      <c r="J5" s="46">
        <v>0</v>
      </c>
      <c r="K5" s="46">
        <v>0</v>
      </c>
      <c r="L5" s="46">
        <v>4.84</v>
      </c>
      <c r="M5" s="74">
        <v>0</v>
      </c>
      <c r="N5" s="73">
        <v>0</v>
      </c>
      <c r="O5" s="46">
        <v>-44</v>
      </c>
      <c r="P5" s="46">
        <v>-11</v>
      </c>
      <c r="Q5" s="46">
        <v>0</v>
      </c>
      <c r="R5" s="46">
        <v>0</v>
      </c>
      <c r="S5" s="74">
        <v>0</v>
      </c>
      <c r="U5" s="73">
        <v>29.98</v>
      </c>
      <c r="V5" s="74">
        <v>-55.1</v>
      </c>
      <c r="W5">
        <v>25.14</v>
      </c>
      <c r="X5">
        <v>-44</v>
      </c>
      <c r="Y5">
        <v>-0.1</v>
      </c>
      <c r="Z5">
        <v>4.84</v>
      </c>
      <c r="AA5">
        <v>0</v>
      </c>
      <c r="AB5">
        <v>-11</v>
      </c>
    </row>
    <row r="6" spans="1:28">
      <c r="G6" t="s">
        <v>48</v>
      </c>
      <c r="H6" s="73">
        <v>23.2</v>
      </c>
      <c r="I6" s="46">
        <v>0</v>
      </c>
      <c r="J6" s="46">
        <v>0</v>
      </c>
      <c r="K6" s="46">
        <v>0</v>
      </c>
      <c r="L6" s="46">
        <v>4.84</v>
      </c>
      <c r="M6" s="74">
        <v>0</v>
      </c>
      <c r="N6" s="73">
        <v>0</v>
      </c>
      <c r="O6" s="46">
        <v>-46</v>
      </c>
      <c r="P6" s="46">
        <v>-13</v>
      </c>
      <c r="Q6" s="46">
        <v>0</v>
      </c>
      <c r="R6" s="46">
        <v>0</v>
      </c>
      <c r="S6" s="74">
        <v>0</v>
      </c>
      <c r="U6" s="73">
        <v>28.04</v>
      </c>
      <c r="V6" s="74">
        <v>-59.1</v>
      </c>
      <c r="W6">
        <v>23.2</v>
      </c>
      <c r="X6">
        <v>-46</v>
      </c>
      <c r="Y6">
        <v>-0.1</v>
      </c>
      <c r="Z6">
        <v>4.84</v>
      </c>
      <c r="AA6">
        <v>0</v>
      </c>
      <c r="AB6">
        <v>-13</v>
      </c>
    </row>
    <row r="7" spans="1:28">
      <c r="G7" t="s">
        <v>49</v>
      </c>
      <c r="H7" s="73">
        <v>25.13</v>
      </c>
      <c r="I7" s="46">
        <v>23.21</v>
      </c>
      <c r="J7" s="46">
        <v>4.84</v>
      </c>
      <c r="K7" s="46">
        <v>0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58.02</v>
      </c>
      <c r="V7" s="74">
        <v>-0.1</v>
      </c>
      <c r="W7">
        <v>25.13</v>
      </c>
      <c r="X7">
        <v>23.21</v>
      </c>
      <c r="Y7">
        <v>-0.1</v>
      </c>
      <c r="Z7">
        <v>4.84</v>
      </c>
      <c r="AA7">
        <v>0</v>
      </c>
      <c r="AB7">
        <v>4.84</v>
      </c>
    </row>
    <row r="8" spans="1:28">
      <c r="G8" t="s">
        <v>50</v>
      </c>
      <c r="H8" s="73">
        <v>26.1</v>
      </c>
      <c r="I8" s="46">
        <v>26.11</v>
      </c>
      <c r="J8" s="46">
        <v>9.67</v>
      </c>
      <c r="K8" s="46">
        <v>0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66.72</v>
      </c>
      <c r="V8" s="74">
        <v>-0.1</v>
      </c>
      <c r="W8">
        <v>26.1</v>
      </c>
      <c r="X8">
        <v>26.11</v>
      </c>
      <c r="Y8">
        <v>-0.1</v>
      </c>
      <c r="Z8">
        <v>4.84</v>
      </c>
      <c r="AA8">
        <v>0</v>
      </c>
      <c r="AB8">
        <v>9.67</v>
      </c>
    </row>
    <row r="9" spans="1:28">
      <c r="G9" t="s">
        <v>51</v>
      </c>
      <c r="H9" s="73">
        <v>0</v>
      </c>
      <c r="I9" s="46">
        <v>0</v>
      </c>
      <c r="J9" s="46">
        <v>19.34</v>
      </c>
      <c r="K9" s="46">
        <v>0</v>
      </c>
      <c r="L9" s="46">
        <v>4.3499999999999996</v>
      </c>
      <c r="M9" s="74">
        <v>0</v>
      </c>
      <c r="N9" s="73">
        <v>-18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23.69</v>
      </c>
      <c r="V9" s="74">
        <v>-18.100000000000001</v>
      </c>
      <c r="W9">
        <v>-18</v>
      </c>
      <c r="X9">
        <v>0</v>
      </c>
      <c r="Y9">
        <v>-0.1</v>
      </c>
      <c r="Z9">
        <v>4.3499999999999996</v>
      </c>
      <c r="AA9">
        <v>0</v>
      </c>
      <c r="AB9">
        <v>19.34</v>
      </c>
    </row>
    <row r="10" spans="1:28">
      <c r="G10" t="s">
        <v>52</v>
      </c>
      <c r="H10" s="73">
        <v>7.74</v>
      </c>
      <c r="I10" s="46">
        <v>0</v>
      </c>
      <c r="J10" s="46">
        <v>18.37</v>
      </c>
      <c r="K10" s="46">
        <v>0</v>
      </c>
      <c r="L10" s="46">
        <v>4.3499999999999996</v>
      </c>
      <c r="M10" s="74">
        <v>0</v>
      </c>
      <c r="N10" s="73">
        <v>0</v>
      </c>
      <c r="O10" s="46">
        <v>-23</v>
      </c>
      <c r="P10" s="46">
        <v>0</v>
      </c>
      <c r="Q10" s="46">
        <v>0</v>
      </c>
      <c r="R10" s="46">
        <v>0</v>
      </c>
      <c r="S10" s="74">
        <v>0</v>
      </c>
      <c r="U10" s="73">
        <v>30.46</v>
      </c>
      <c r="V10" s="74">
        <v>-23.1</v>
      </c>
      <c r="W10">
        <v>7.74</v>
      </c>
      <c r="X10">
        <v>-23</v>
      </c>
      <c r="Y10">
        <v>-0.1</v>
      </c>
      <c r="Z10">
        <v>4.3499999999999996</v>
      </c>
      <c r="AA10">
        <v>0</v>
      </c>
      <c r="AB10">
        <v>18.37</v>
      </c>
    </row>
    <row r="11" spans="1:28">
      <c r="G11" t="s">
        <v>53</v>
      </c>
      <c r="H11" s="73">
        <v>7.74</v>
      </c>
      <c r="I11" s="46">
        <v>0</v>
      </c>
      <c r="J11" s="46">
        <v>25.14</v>
      </c>
      <c r="K11" s="46">
        <v>0</v>
      </c>
      <c r="L11" s="46">
        <v>4.3499999999999996</v>
      </c>
      <c r="M11" s="74">
        <v>0</v>
      </c>
      <c r="N11" s="73">
        <v>0</v>
      </c>
      <c r="O11" s="46">
        <v>-32</v>
      </c>
      <c r="P11" s="46">
        <v>0</v>
      </c>
      <c r="Q11" s="46">
        <v>0</v>
      </c>
      <c r="R11" s="46">
        <v>0</v>
      </c>
      <c r="S11" s="74">
        <v>0</v>
      </c>
      <c r="U11" s="73">
        <v>37.229999999999997</v>
      </c>
      <c r="V11" s="74">
        <v>-32.1</v>
      </c>
      <c r="W11">
        <v>7.74</v>
      </c>
      <c r="X11">
        <v>-32</v>
      </c>
      <c r="Y11">
        <v>-0.1</v>
      </c>
      <c r="Z11">
        <v>4.3499999999999996</v>
      </c>
      <c r="AA11">
        <v>0</v>
      </c>
      <c r="AB11">
        <v>25.14</v>
      </c>
    </row>
    <row r="12" spans="1:28">
      <c r="G12" t="s">
        <v>54</v>
      </c>
      <c r="H12" s="73">
        <v>10.64</v>
      </c>
      <c r="I12" s="46">
        <v>0</v>
      </c>
      <c r="J12" s="46">
        <v>0</v>
      </c>
      <c r="K12" s="46">
        <v>0</v>
      </c>
      <c r="L12" s="46">
        <v>4.3499999999999996</v>
      </c>
      <c r="M12" s="74">
        <v>0</v>
      </c>
      <c r="N12" s="73">
        <v>0</v>
      </c>
      <c r="O12" s="46">
        <v>-27</v>
      </c>
      <c r="P12" s="46">
        <v>-9</v>
      </c>
      <c r="Q12" s="46">
        <v>0</v>
      </c>
      <c r="R12" s="46">
        <v>0</v>
      </c>
      <c r="S12" s="74">
        <v>0</v>
      </c>
      <c r="U12" s="73">
        <v>14.99</v>
      </c>
      <c r="V12" s="74">
        <v>-36.1</v>
      </c>
      <c r="W12">
        <v>10.64</v>
      </c>
      <c r="X12">
        <v>-27</v>
      </c>
      <c r="Y12">
        <v>-0.1</v>
      </c>
      <c r="Z12">
        <v>4.3499999999999996</v>
      </c>
      <c r="AA12">
        <v>0</v>
      </c>
      <c r="AB12">
        <v>-9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4.3499999999999996</v>
      </c>
      <c r="M13" s="74">
        <v>0</v>
      </c>
      <c r="N13" s="73">
        <v>0</v>
      </c>
      <c r="O13" s="46">
        <v>-22</v>
      </c>
      <c r="P13" s="46">
        <v>-37</v>
      </c>
      <c r="Q13" s="46">
        <v>0</v>
      </c>
      <c r="R13" s="46">
        <v>0</v>
      </c>
      <c r="S13" s="74">
        <v>0</v>
      </c>
      <c r="U13" s="73">
        <v>4.3499999999999996</v>
      </c>
      <c r="V13" s="74">
        <v>-59.1</v>
      </c>
      <c r="W13">
        <v>0</v>
      </c>
      <c r="X13">
        <v>-22</v>
      </c>
      <c r="Y13">
        <v>-0.1</v>
      </c>
      <c r="Z13">
        <v>4.3499999999999996</v>
      </c>
      <c r="AA13">
        <v>0</v>
      </c>
      <c r="AB13">
        <v>-37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4.3499999999999996</v>
      </c>
      <c r="M14" s="74">
        <v>0</v>
      </c>
      <c r="N14" s="73">
        <v>-16</v>
      </c>
      <c r="O14" s="46">
        <v>-28</v>
      </c>
      <c r="P14" s="46">
        <v>-35</v>
      </c>
      <c r="Q14" s="46">
        <v>0</v>
      </c>
      <c r="R14" s="46">
        <v>0</v>
      </c>
      <c r="S14" s="74">
        <v>0</v>
      </c>
      <c r="U14" s="73">
        <v>4.3499999999999996</v>
      </c>
      <c r="V14" s="74">
        <v>-79.099999999999994</v>
      </c>
      <c r="W14">
        <v>-16</v>
      </c>
      <c r="X14">
        <v>-28</v>
      </c>
      <c r="Y14">
        <v>-0.1</v>
      </c>
      <c r="Z14">
        <v>4.3499999999999996</v>
      </c>
      <c r="AA14">
        <v>0</v>
      </c>
      <c r="AB14">
        <v>-35</v>
      </c>
    </row>
    <row r="15" spans="1:28">
      <c r="G15" t="s">
        <v>57</v>
      </c>
      <c r="H15" s="73">
        <v>0</v>
      </c>
      <c r="I15" s="46">
        <v>0</v>
      </c>
      <c r="J15" s="46">
        <v>60.92</v>
      </c>
      <c r="K15" s="46">
        <v>0</v>
      </c>
      <c r="L15" s="46">
        <v>4.3499999999999996</v>
      </c>
      <c r="M15" s="74">
        <v>0</v>
      </c>
      <c r="N15" s="73">
        <v>-10</v>
      </c>
      <c r="O15" s="46">
        <v>-45</v>
      </c>
      <c r="P15" s="46">
        <v>0</v>
      </c>
      <c r="Q15" s="46">
        <v>0</v>
      </c>
      <c r="R15" s="46">
        <v>0</v>
      </c>
      <c r="S15" s="74">
        <v>0</v>
      </c>
      <c r="U15" s="73">
        <v>65.27</v>
      </c>
      <c r="V15" s="74">
        <v>-55.1</v>
      </c>
      <c r="W15">
        <v>-10</v>
      </c>
      <c r="X15">
        <v>-45</v>
      </c>
      <c r="Y15">
        <v>-0.1</v>
      </c>
      <c r="Z15">
        <v>4.3499999999999996</v>
      </c>
      <c r="AA15">
        <v>0</v>
      </c>
      <c r="AB15">
        <v>60.92</v>
      </c>
    </row>
    <row r="16" spans="1:28">
      <c r="G16" t="s">
        <v>58</v>
      </c>
      <c r="H16" s="73">
        <v>0</v>
      </c>
      <c r="I16" s="46">
        <v>0</v>
      </c>
      <c r="J16" s="46">
        <v>5.8</v>
      </c>
      <c r="K16" s="46">
        <v>0</v>
      </c>
      <c r="L16" s="46">
        <v>4.3499999999999996</v>
      </c>
      <c r="M16" s="74">
        <v>0</v>
      </c>
      <c r="N16" s="73">
        <v>-11</v>
      </c>
      <c r="O16" s="46">
        <v>-57</v>
      </c>
      <c r="P16" s="46">
        <v>0</v>
      </c>
      <c r="Q16" s="46">
        <v>0</v>
      </c>
      <c r="R16" s="46">
        <v>0</v>
      </c>
      <c r="S16" s="74">
        <v>0</v>
      </c>
      <c r="U16" s="73">
        <v>10.15</v>
      </c>
      <c r="V16" s="74">
        <v>-68.099999999999994</v>
      </c>
      <c r="W16">
        <v>-11</v>
      </c>
      <c r="X16">
        <v>-57</v>
      </c>
      <c r="Y16">
        <v>-0.1</v>
      </c>
      <c r="Z16">
        <v>4.3499999999999996</v>
      </c>
      <c r="AA16">
        <v>0</v>
      </c>
      <c r="AB16">
        <v>5.8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4.3499999999999996</v>
      </c>
      <c r="M17" s="74">
        <v>0</v>
      </c>
      <c r="N17" s="73">
        <v>-19</v>
      </c>
      <c r="O17" s="46">
        <v>-54</v>
      </c>
      <c r="P17" s="46">
        <v>-32</v>
      </c>
      <c r="Q17" s="46">
        <v>0</v>
      </c>
      <c r="R17" s="46">
        <v>0</v>
      </c>
      <c r="S17" s="74">
        <v>0</v>
      </c>
      <c r="U17" s="73">
        <v>4.3499999999999996</v>
      </c>
      <c r="V17" s="74">
        <v>-105.1</v>
      </c>
      <c r="W17">
        <v>-19</v>
      </c>
      <c r="X17">
        <v>-54</v>
      </c>
      <c r="Y17">
        <v>-0.1</v>
      </c>
      <c r="Z17">
        <v>4.3499999999999996</v>
      </c>
      <c r="AA17">
        <v>0</v>
      </c>
      <c r="AB17">
        <v>-32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4.3499999999999996</v>
      </c>
      <c r="M18" s="74">
        <v>0</v>
      </c>
      <c r="N18" s="73">
        <v>-10</v>
      </c>
      <c r="O18" s="46">
        <v>-40</v>
      </c>
      <c r="P18" s="46">
        <v>-31</v>
      </c>
      <c r="Q18" s="46">
        <v>0</v>
      </c>
      <c r="R18" s="46">
        <v>0</v>
      </c>
      <c r="S18" s="74">
        <v>0</v>
      </c>
      <c r="U18" s="73">
        <v>4.3499999999999996</v>
      </c>
      <c r="V18" s="74">
        <v>-81.099999999999994</v>
      </c>
      <c r="W18">
        <v>-10</v>
      </c>
      <c r="X18">
        <v>-40</v>
      </c>
      <c r="Y18">
        <v>-0.1</v>
      </c>
      <c r="Z18">
        <v>4.3499999999999996</v>
      </c>
      <c r="AA18">
        <v>0</v>
      </c>
      <c r="AB18">
        <v>-31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4.3499999999999996</v>
      </c>
      <c r="M19" s="74">
        <v>0</v>
      </c>
      <c r="N19" s="73">
        <v>0</v>
      </c>
      <c r="O19" s="46">
        <v>-35</v>
      </c>
      <c r="P19" s="46">
        <v>-32</v>
      </c>
      <c r="Q19" s="46">
        <v>0</v>
      </c>
      <c r="R19" s="46">
        <v>0</v>
      </c>
      <c r="S19" s="74">
        <v>0</v>
      </c>
      <c r="U19" s="73">
        <v>4.3499999999999996</v>
      </c>
      <c r="V19" s="74">
        <v>-67.099999999999994</v>
      </c>
      <c r="W19">
        <v>0</v>
      </c>
      <c r="X19">
        <v>-35</v>
      </c>
      <c r="Y19">
        <v>-0.1</v>
      </c>
      <c r="Z19">
        <v>4.3499999999999996</v>
      </c>
      <c r="AA19">
        <v>0</v>
      </c>
      <c r="AB19">
        <v>-32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5.32</v>
      </c>
      <c r="M20" s="74">
        <v>0</v>
      </c>
      <c r="N20" s="73">
        <v>0</v>
      </c>
      <c r="O20" s="46">
        <v>-43</v>
      </c>
      <c r="P20" s="46">
        <v>-26</v>
      </c>
      <c r="Q20" s="46">
        <v>0</v>
      </c>
      <c r="R20" s="46">
        <v>0</v>
      </c>
      <c r="S20" s="74">
        <v>0</v>
      </c>
      <c r="U20" s="73">
        <v>5.32</v>
      </c>
      <c r="V20" s="74">
        <v>-69.099999999999994</v>
      </c>
      <c r="W20">
        <v>0</v>
      </c>
      <c r="X20">
        <v>-43</v>
      </c>
      <c r="Y20">
        <v>-0.1</v>
      </c>
      <c r="Z20">
        <v>5.32</v>
      </c>
      <c r="AA20">
        <v>0</v>
      </c>
      <c r="AB20">
        <v>-26</v>
      </c>
    </row>
    <row r="21" spans="7:28">
      <c r="G21" t="s">
        <v>63</v>
      </c>
      <c r="H21" s="73">
        <v>8.6999999999999993</v>
      </c>
      <c r="I21" s="46">
        <v>0</v>
      </c>
      <c r="J21" s="46">
        <v>0</v>
      </c>
      <c r="K21" s="46">
        <v>0</v>
      </c>
      <c r="L21" s="46">
        <v>5.32</v>
      </c>
      <c r="M21" s="74">
        <v>0</v>
      </c>
      <c r="N21" s="73">
        <v>0</v>
      </c>
      <c r="O21" s="46">
        <v>-34</v>
      </c>
      <c r="P21" s="46">
        <v>-53</v>
      </c>
      <c r="Q21" s="46">
        <v>0</v>
      </c>
      <c r="R21" s="46">
        <v>0</v>
      </c>
      <c r="S21" s="74">
        <v>0</v>
      </c>
      <c r="U21" s="73">
        <v>14.02</v>
      </c>
      <c r="V21" s="74">
        <v>-87.1</v>
      </c>
      <c r="W21">
        <v>8.6999999999999993</v>
      </c>
      <c r="X21">
        <v>-34</v>
      </c>
      <c r="Y21">
        <v>-0.1</v>
      </c>
      <c r="Z21">
        <v>5.32</v>
      </c>
      <c r="AA21">
        <v>0</v>
      </c>
      <c r="AB21">
        <v>-53</v>
      </c>
    </row>
    <row r="22" spans="7:28">
      <c r="G22" t="s">
        <v>64</v>
      </c>
      <c r="H22" s="73">
        <v>15.47</v>
      </c>
      <c r="I22" s="46">
        <v>0</v>
      </c>
      <c r="J22" s="46">
        <v>0</v>
      </c>
      <c r="K22" s="46">
        <v>0</v>
      </c>
      <c r="L22" s="46">
        <v>5.8</v>
      </c>
      <c r="M22" s="74">
        <v>0</v>
      </c>
      <c r="N22" s="73">
        <v>0</v>
      </c>
      <c r="O22" s="46">
        <v>-24</v>
      </c>
      <c r="P22" s="46">
        <v>-85</v>
      </c>
      <c r="Q22" s="46">
        <v>0</v>
      </c>
      <c r="R22" s="46">
        <v>0</v>
      </c>
      <c r="S22" s="74">
        <v>0</v>
      </c>
      <c r="U22" s="73">
        <v>21.27</v>
      </c>
      <c r="V22" s="74">
        <v>-109.1</v>
      </c>
      <c r="W22">
        <v>15.47</v>
      </c>
      <c r="X22">
        <v>-24</v>
      </c>
      <c r="Y22">
        <v>-0.1</v>
      </c>
      <c r="Z22">
        <v>5.8</v>
      </c>
      <c r="AA22">
        <v>0</v>
      </c>
      <c r="AB22">
        <v>-85</v>
      </c>
    </row>
    <row r="23" spans="7:28">
      <c r="G23" t="s">
        <v>65</v>
      </c>
      <c r="H23" s="73">
        <v>7.73</v>
      </c>
      <c r="I23" s="46">
        <v>0</v>
      </c>
      <c r="J23" s="46">
        <v>0</v>
      </c>
      <c r="K23" s="46">
        <v>0</v>
      </c>
      <c r="L23" s="46">
        <v>6.29</v>
      </c>
      <c r="M23" s="74">
        <v>0</v>
      </c>
      <c r="N23" s="73">
        <v>0</v>
      </c>
      <c r="O23" s="46">
        <v>-29</v>
      </c>
      <c r="P23" s="46">
        <v>-91</v>
      </c>
      <c r="Q23" s="46">
        <v>0</v>
      </c>
      <c r="R23" s="46">
        <v>0</v>
      </c>
      <c r="S23" s="74">
        <v>0</v>
      </c>
      <c r="U23" s="73">
        <v>14.02</v>
      </c>
      <c r="V23" s="74">
        <v>-120.1</v>
      </c>
      <c r="W23">
        <v>7.73</v>
      </c>
      <c r="X23">
        <v>-29</v>
      </c>
      <c r="Y23">
        <v>-0.1</v>
      </c>
      <c r="Z23">
        <v>6.29</v>
      </c>
      <c r="AA23">
        <v>0</v>
      </c>
      <c r="AB23">
        <v>-91</v>
      </c>
    </row>
    <row r="24" spans="7:28">
      <c r="G24" t="s">
        <v>66</v>
      </c>
      <c r="H24" s="73">
        <v>1.93</v>
      </c>
      <c r="I24" s="46">
        <v>0</v>
      </c>
      <c r="J24" s="46">
        <v>0</v>
      </c>
      <c r="K24" s="46">
        <v>0</v>
      </c>
      <c r="L24" s="46">
        <v>6.77</v>
      </c>
      <c r="M24" s="74">
        <v>0</v>
      </c>
      <c r="N24" s="73">
        <v>0</v>
      </c>
      <c r="O24" s="46">
        <v>-31</v>
      </c>
      <c r="P24" s="46">
        <v>-2</v>
      </c>
      <c r="Q24" s="46">
        <v>0</v>
      </c>
      <c r="R24" s="46">
        <v>0</v>
      </c>
      <c r="S24" s="74">
        <v>0</v>
      </c>
      <c r="U24" s="73">
        <v>8.6999999999999993</v>
      </c>
      <c r="V24" s="74">
        <v>-33.1</v>
      </c>
      <c r="W24">
        <v>1.93</v>
      </c>
      <c r="X24">
        <v>-31</v>
      </c>
      <c r="Y24">
        <v>-0.1</v>
      </c>
      <c r="Z24">
        <v>6.77</v>
      </c>
      <c r="AA24">
        <v>0</v>
      </c>
      <c r="AB24">
        <v>-2</v>
      </c>
    </row>
    <row r="25" spans="7:28">
      <c r="G25" t="s">
        <v>67</v>
      </c>
      <c r="H25" s="73">
        <v>16.440000000000001</v>
      </c>
      <c r="I25" s="46">
        <v>0</v>
      </c>
      <c r="J25" s="46">
        <v>19.34</v>
      </c>
      <c r="K25" s="46">
        <v>0</v>
      </c>
      <c r="L25" s="46">
        <v>7.74</v>
      </c>
      <c r="M25" s="74">
        <v>0</v>
      </c>
      <c r="N25" s="73">
        <v>0</v>
      </c>
      <c r="O25" s="46">
        <v>-29</v>
      </c>
      <c r="P25" s="46">
        <v>0</v>
      </c>
      <c r="Q25" s="46">
        <v>0</v>
      </c>
      <c r="R25" s="46">
        <v>0</v>
      </c>
      <c r="S25" s="74">
        <v>0</v>
      </c>
      <c r="U25" s="73">
        <v>43.52</v>
      </c>
      <c r="V25" s="74">
        <v>-29.1</v>
      </c>
      <c r="W25">
        <v>16.440000000000001</v>
      </c>
      <c r="X25">
        <v>-29</v>
      </c>
      <c r="Y25">
        <v>-0.1</v>
      </c>
      <c r="Z25">
        <v>7.74</v>
      </c>
      <c r="AA25">
        <v>0</v>
      </c>
      <c r="AB25">
        <v>19.34</v>
      </c>
    </row>
    <row r="26" spans="7:28">
      <c r="G26" t="s">
        <v>68</v>
      </c>
      <c r="H26" s="73">
        <v>22.24</v>
      </c>
      <c r="I26" s="46">
        <v>0</v>
      </c>
      <c r="J26" s="46">
        <v>45.45</v>
      </c>
      <c r="K26" s="46">
        <v>0</v>
      </c>
      <c r="L26" s="46">
        <v>7.74</v>
      </c>
      <c r="M26" s="74">
        <v>1.64</v>
      </c>
      <c r="N26" s="73">
        <v>0</v>
      </c>
      <c r="O26" s="46">
        <v>-4</v>
      </c>
      <c r="P26" s="46">
        <v>0</v>
      </c>
      <c r="Q26" s="46">
        <v>0</v>
      </c>
      <c r="R26" s="46">
        <v>0</v>
      </c>
      <c r="S26" s="74">
        <v>0</v>
      </c>
      <c r="U26" s="73">
        <v>77.069999999999993</v>
      </c>
      <c r="V26" s="74">
        <v>-4.0999999999999996</v>
      </c>
      <c r="W26">
        <v>22.24</v>
      </c>
      <c r="X26">
        <v>-4</v>
      </c>
      <c r="Y26">
        <v>-0.1</v>
      </c>
      <c r="Z26">
        <v>7.74</v>
      </c>
      <c r="AA26">
        <v>1.64</v>
      </c>
      <c r="AB26">
        <v>45.45</v>
      </c>
    </row>
    <row r="27" spans="7:28">
      <c r="G27" t="s">
        <v>69</v>
      </c>
      <c r="H27" s="73">
        <v>36.75</v>
      </c>
      <c r="I27" s="46">
        <v>0</v>
      </c>
      <c r="J27" s="46">
        <v>39.65</v>
      </c>
      <c r="K27" s="46">
        <v>0</v>
      </c>
      <c r="L27" s="46">
        <v>8.6999999999999993</v>
      </c>
      <c r="M27" s="74">
        <v>0</v>
      </c>
      <c r="N27" s="73">
        <v>0</v>
      </c>
      <c r="O27" s="46">
        <v>-31</v>
      </c>
      <c r="P27" s="46">
        <v>0</v>
      </c>
      <c r="Q27" s="46">
        <v>0</v>
      </c>
      <c r="R27" s="46">
        <v>0</v>
      </c>
      <c r="S27" s="74">
        <v>0</v>
      </c>
      <c r="U27" s="73">
        <v>85.1</v>
      </c>
      <c r="V27" s="74">
        <v>-31.1</v>
      </c>
      <c r="W27">
        <v>36.75</v>
      </c>
      <c r="X27">
        <v>-31</v>
      </c>
      <c r="Y27">
        <v>-0.1</v>
      </c>
      <c r="Z27">
        <v>8.6999999999999993</v>
      </c>
      <c r="AA27">
        <v>0</v>
      </c>
      <c r="AB27">
        <v>39.65</v>
      </c>
    </row>
    <row r="28" spans="7:28">
      <c r="G28" t="s">
        <v>70</v>
      </c>
      <c r="H28" s="73">
        <v>32.880000000000003</v>
      </c>
      <c r="I28" s="46">
        <v>0</v>
      </c>
      <c r="J28" s="46">
        <v>40.61</v>
      </c>
      <c r="K28" s="46">
        <v>0</v>
      </c>
      <c r="L28" s="46">
        <v>9.67</v>
      </c>
      <c r="M28" s="74">
        <v>0</v>
      </c>
      <c r="N28" s="73">
        <v>0</v>
      </c>
      <c r="O28" s="46">
        <v>-33</v>
      </c>
      <c r="P28" s="46">
        <v>0</v>
      </c>
      <c r="Q28" s="46">
        <v>0</v>
      </c>
      <c r="R28" s="46">
        <v>0</v>
      </c>
      <c r="S28" s="74">
        <v>0</v>
      </c>
      <c r="U28" s="73">
        <v>83.16</v>
      </c>
      <c r="V28" s="74">
        <v>-33.1</v>
      </c>
      <c r="W28">
        <v>32.880000000000003</v>
      </c>
      <c r="X28">
        <v>-33</v>
      </c>
      <c r="Y28">
        <v>-0.1</v>
      </c>
      <c r="Z28">
        <v>9.67</v>
      </c>
      <c r="AA28">
        <v>0</v>
      </c>
      <c r="AB28">
        <v>40.61</v>
      </c>
    </row>
    <row r="29" spans="7:28">
      <c r="G29" t="s">
        <v>71</v>
      </c>
      <c r="H29" s="73">
        <v>25.14</v>
      </c>
      <c r="I29" s="46">
        <v>0</v>
      </c>
      <c r="J29" s="46">
        <v>0</v>
      </c>
      <c r="K29" s="46">
        <v>0</v>
      </c>
      <c r="L29" s="46">
        <v>9.67</v>
      </c>
      <c r="M29" s="74">
        <v>0.1</v>
      </c>
      <c r="N29" s="73">
        <v>0</v>
      </c>
      <c r="O29" s="46">
        <v>-23</v>
      </c>
      <c r="P29" s="46">
        <v>-16</v>
      </c>
      <c r="Q29" s="46">
        <v>0</v>
      </c>
      <c r="R29" s="46">
        <v>0</v>
      </c>
      <c r="S29" s="74">
        <v>0</v>
      </c>
      <c r="U29" s="73">
        <v>34.909999999999997</v>
      </c>
      <c r="V29" s="74">
        <v>-39.1</v>
      </c>
      <c r="W29">
        <v>25.14</v>
      </c>
      <c r="X29">
        <v>-23</v>
      </c>
      <c r="Y29">
        <v>-0.1</v>
      </c>
      <c r="Z29">
        <v>9.67</v>
      </c>
      <c r="AA29">
        <v>0.1</v>
      </c>
      <c r="AB29">
        <v>-16</v>
      </c>
    </row>
    <row r="30" spans="7:28">
      <c r="G30" t="s">
        <v>72</v>
      </c>
      <c r="H30" s="73">
        <v>51.25</v>
      </c>
      <c r="I30" s="46">
        <v>5.8</v>
      </c>
      <c r="J30" s="46">
        <v>0</v>
      </c>
      <c r="K30" s="46">
        <v>0</v>
      </c>
      <c r="L30" s="46">
        <v>9.67</v>
      </c>
      <c r="M30" s="74">
        <v>0</v>
      </c>
      <c r="N30" s="73">
        <v>0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66.72</v>
      </c>
      <c r="V30" s="74">
        <v>-30.1</v>
      </c>
      <c r="W30">
        <v>51.25</v>
      </c>
      <c r="X30">
        <v>5.8</v>
      </c>
      <c r="Y30">
        <v>-0.1</v>
      </c>
      <c r="Z30">
        <v>9.67</v>
      </c>
      <c r="AA30">
        <v>0</v>
      </c>
      <c r="AB30">
        <v>-30</v>
      </c>
    </row>
    <row r="31" spans="7:28">
      <c r="G31" t="s">
        <v>73</v>
      </c>
      <c r="H31" s="73">
        <v>29.02</v>
      </c>
      <c r="I31" s="46">
        <v>0</v>
      </c>
      <c r="J31" s="46">
        <v>22.24</v>
      </c>
      <c r="K31" s="46">
        <v>0</v>
      </c>
      <c r="L31" s="46">
        <v>11.6</v>
      </c>
      <c r="M31" s="74">
        <v>0</v>
      </c>
      <c r="N31" s="73">
        <v>0</v>
      </c>
      <c r="O31" s="46">
        <v>-25</v>
      </c>
      <c r="P31" s="46">
        <v>0</v>
      </c>
      <c r="Q31" s="46">
        <v>0</v>
      </c>
      <c r="R31" s="46">
        <v>0</v>
      </c>
      <c r="S31" s="74">
        <v>0</v>
      </c>
      <c r="U31" s="73">
        <v>62.86</v>
      </c>
      <c r="V31" s="74">
        <v>-25.1</v>
      </c>
      <c r="W31">
        <v>29.02</v>
      </c>
      <c r="X31">
        <v>-25</v>
      </c>
      <c r="Y31">
        <v>-0.1</v>
      </c>
      <c r="Z31">
        <v>11.6</v>
      </c>
      <c r="AA31">
        <v>0</v>
      </c>
      <c r="AB31">
        <v>22.24</v>
      </c>
    </row>
    <row r="32" spans="7:28">
      <c r="G32" t="s">
        <v>74</v>
      </c>
      <c r="H32" s="73">
        <v>29.02</v>
      </c>
      <c r="I32" s="46">
        <v>0</v>
      </c>
      <c r="J32" s="46">
        <v>15.47</v>
      </c>
      <c r="K32" s="46">
        <v>0</v>
      </c>
      <c r="L32" s="46">
        <v>11.6</v>
      </c>
      <c r="M32" s="74">
        <v>0</v>
      </c>
      <c r="N32" s="73">
        <v>0</v>
      </c>
      <c r="O32" s="46">
        <v>-13</v>
      </c>
      <c r="P32" s="46">
        <v>0</v>
      </c>
      <c r="Q32" s="46">
        <v>0</v>
      </c>
      <c r="R32" s="46">
        <v>0</v>
      </c>
      <c r="S32" s="74">
        <v>0</v>
      </c>
      <c r="U32" s="73">
        <v>56.09</v>
      </c>
      <c r="V32" s="74">
        <v>-13.1</v>
      </c>
      <c r="W32">
        <v>29.02</v>
      </c>
      <c r="X32">
        <v>-13</v>
      </c>
      <c r="Y32">
        <v>-0.1</v>
      </c>
      <c r="Z32">
        <v>11.6</v>
      </c>
      <c r="AA32">
        <v>0</v>
      </c>
      <c r="AB32">
        <v>15.47</v>
      </c>
    </row>
    <row r="33" spans="7:28">
      <c r="G33" t="s">
        <v>75</v>
      </c>
      <c r="H33" s="73">
        <v>0</v>
      </c>
      <c r="I33" s="46">
        <v>0</v>
      </c>
      <c r="J33" s="46">
        <v>29.98</v>
      </c>
      <c r="K33" s="46">
        <v>0</v>
      </c>
      <c r="L33" s="46">
        <v>11.6</v>
      </c>
      <c r="M33" s="74">
        <v>0</v>
      </c>
      <c r="N33" s="73">
        <v>-40</v>
      </c>
      <c r="O33" s="46">
        <v>-75</v>
      </c>
      <c r="P33" s="46">
        <v>0</v>
      </c>
      <c r="Q33" s="46">
        <v>0</v>
      </c>
      <c r="R33" s="46">
        <v>0</v>
      </c>
      <c r="S33" s="74">
        <v>0</v>
      </c>
      <c r="U33" s="73">
        <v>41.58</v>
      </c>
      <c r="V33" s="74">
        <v>-115.1</v>
      </c>
      <c r="W33">
        <v>-40</v>
      </c>
      <c r="X33">
        <v>-75</v>
      </c>
      <c r="Y33">
        <v>-0.1</v>
      </c>
      <c r="Z33">
        <v>11.6</v>
      </c>
      <c r="AA33">
        <v>0</v>
      </c>
      <c r="AB33">
        <v>29.98</v>
      </c>
    </row>
    <row r="34" spans="7:28">
      <c r="G34" t="s">
        <v>76</v>
      </c>
      <c r="H34" s="73">
        <v>0</v>
      </c>
      <c r="I34" s="46">
        <v>0</v>
      </c>
      <c r="J34" s="46">
        <v>38.68</v>
      </c>
      <c r="K34" s="46">
        <v>0</v>
      </c>
      <c r="L34" s="46">
        <v>11.12</v>
      </c>
      <c r="M34" s="74">
        <v>0</v>
      </c>
      <c r="N34" s="73">
        <v>-49</v>
      </c>
      <c r="O34" s="46">
        <v>-75</v>
      </c>
      <c r="P34" s="46">
        <v>0</v>
      </c>
      <c r="Q34" s="46">
        <v>0</v>
      </c>
      <c r="R34" s="46">
        <v>0</v>
      </c>
      <c r="S34" s="74">
        <v>0</v>
      </c>
      <c r="U34" s="73">
        <v>49.8</v>
      </c>
      <c r="V34" s="74">
        <v>-124.1</v>
      </c>
      <c r="W34">
        <v>-49</v>
      </c>
      <c r="X34">
        <v>-75</v>
      </c>
      <c r="Y34">
        <v>-0.1</v>
      </c>
      <c r="Z34">
        <v>11.12</v>
      </c>
      <c r="AA34">
        <v>0</v>
      </c>
      <c r="AB34">
        <v>38.68</v>
      </c>
    </row>
    <row r="35" spans="7:28">
      <c r="G35" t="s">
        <v>77</v>
      </c>
      <c r="H35" s="73">
        <v>0</v>
      </c>
      <c r="I35" s="46">
        <v>0</v>
      </c>
      <c r="J35" s="46">
        <v>45.45</v>
      </c>
      <c r="K35" s="46">
        <v>0</v>
      </c>
      <c r="L35" s="46">
        <v>10.64</v>
      </c>
      <c r="M35" s="74">
        <v>0</v>
      </c>
      <c r="N35" s="73">
        <v>-80</v>
      </c>
      <c r="O35" s="46">
        <v>-11</v>
      </c>
      <c r="P35" s="46">
        <v>0</v>
      </c>
      <c r="Q35" s="46">
        <v>0</v>
      </c>
      <c r="R35" s="46">
        <v>0</v>
      </c>
      <c r="S35" s="74">
        <v>0</v>
      </c>
      <c r="U35" s="73">
        <v>56.09</v>
      </c>
      <c r="V35" s="74">
        <v>-91.1</v>
      </c>
      <c r="W35">
        <v>-80</v>
      </c>
      <c r="X35">
        <v>-11</v>
      </c>
      <c r="Y35">
        <v>-0.1</v>
      </c>
      <c r="Z35">
        <v>10.64</v>
      </c>
      <c r="AA35">
        <v>0</v>
      </c>
      <c r="AB35">
        <v>45.45</v>
      </c>
    </row>
    <row r="36" spans="7:28">
      <c r="G36" t="s">
        <v>78</v>
      </c>
      <c r="H36" s="73">
        <v>0</v>
      </c>
      <c r="I36" s="46">
        <v>0</v>
      </c>
      <c r="J36" s="46">
        <v>53.19</v>
      </c>
      <c r="K36" s="46">
        <v>0</v>
      </c>
      <c r="L36" s="46">
        <v>10.15</v>
      </c>
      <c r="M36" s="74">
        <v>0</v>
      </c>
      <c r="N36" s="73">
        <v>-73</v>
      </c>
      <c r="O36" s="46">
        <v>-10</v>
      </c>
      <c r="P36" s="46">
        <v>0</v>
      </c>
      <c r="Q36" s="46">
        <v>0</v>
      </c>
      <c r="R36" s="46">
        <v>0</v>
      </c>
      <c r="S36" s="74">
        <v>0</v>
      </c>
      <c r="U36" s="73">
        <v>63.34</v>
      </c>
      <c r="V36" s="74">
        <v>-83.1</v>
      </c>
      <c r="W36">
        <v>-73</v>
      </c>
      <c r="X36">
        <v>-10</v>
      </c>
      <c r="Y36">
        <v>-0.1</v>
      </c>
      <c r="Z36">
        <v>10.15</v>
      </c>
      <c r="AA36">
        <v>0</v>
      </c>
      <c r="AB36">
        <v>53.19</v>
      </c>
    </row>
    <row r="37" spans="7:28">
      <c r="G37" t="s">
        <v>79</v>
      </c>
      <c r="H37" s="73">
        <v>19.34</v>
      </c>
      <c r="I37" s="46">
        <v>0</v>
      </c>
      <c r="J37" s="46">
        <v>35.78</v>
      </c>
      <c r="K37" s="46">
        <v>0</v>
      </c>
      <c r="L37" s="46">
        <v>9.67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64.790000000000006</v>
      </c>
      <c r="V37" s="74">
        <v>-0.1</v>
      </c>
      <c r="W37">
        <v>19.34</v>
      </c>
      <c r="X37">
        <v>0</v>
      </c>
      <c r="Y37">
        <v>-0.1</v>
      </c>
      <c r="Z37">
        <v>9.67</v>
      </c>
      <c r="AA37">
        <v>0</v>
      </c>
      <c r="AB37">
        <v>35.78</v>
      </c>
    </row>
    <row r="38" spans="7:28">
      <c r="G38" t="s">
        <v>80</v>
      </c>
      <c r="H38" s="73">
        <v>24.18</v>
      </c>
      <c r="I38" s="46">
        <v>0</v>
      </c>
      <c r="J38" s="46">
        <v>39.65</v>
      </c>
      <c r="K38" s="46">
        <v>0</v>
      </c>
      <c r="L38" s="46">
        <v>8.99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72.819999999999993</v>
      </c>
      <c r="V38" s="74">
        <v>-0.1</v>
      </c>
      <c r="W38">
        <v>24.18</v>
      </c>
      <c r="X38">
        <v>0</v>
      </c>
      <c r="Y38">
        <v>-0.1</v>
      </c>
      <c r="Z38">
        <v>8.99</v>
      </c>
      <c r="AA38">
        <v>0</v>
      </c>
      <c r="AB38">
        <v>39.65</v>
      </c>
    </row>
    <row r="39" spans="7:28">
      <c r="G39" t="s">
        <v>81</v>
      </c>
      <c r="H39" s="73">
        <v>75.42</v>
      </c>
      <c r="I39" s="46">
        <v>16.440000000000001</v>
      </c>
      <c r="J39" s="46">
        <v>14.51</v>
      </c>
      <c r="K39" s="46">
        <v>0</v>
      </c>
      <c r="L39" s="46">
        <v>8.6999999999999993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115.07</v>
      </c>
      <c r="V39" s="74">
        <v>-0.1</v>
      </c>
      <c r="W39">
        <v>75.42</v>
      </c>
      <c r="X39">
        <v>16.440000000000001</v>
      </c>
      <c r="Y39">
        <v>-0.1</v>
      </c>
      <c r="Z39">
        <v>8.6999999999999993</v>
      </c>
      <c r="AA39">
        <v>0</v>
      </c>
      <c r="AB39">
        <v>14.51</v>
      </c>
    </row>
    <row r="40" spans="7:28">
      <c r="G40" t="s">
        <v>82</v>
      </c>
      <c r="H40" s="73">
        <v>88.95</v>
      </c>
      <c r="I40" s="46">
        <v>17.41</v>
      </c>
      <c r="J40" s="46">
        <v>14.51</v>
      </c>
      <c r="K40" s="46">
        <v>0</v>
      </c>
      <c r="L40" s="46">
        <v>7.74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128.61000000000001</v>
      </c>
      <c r="V40" s="74">
        <v>-0.1</v>
      </c>
      <c r="W40">
        <v>88.95</v>
      </c>
      <c r="X40">
        <v>17.41</v>
      </c>
      <c r="Y40">
        <v>-0.1</v>
      </c>
      <c r="Z40">
        <v>7.74</v>
      </c>
      <c r="AA40">
        <v>0</v>
      </c>
      <c r="AB40">
        <v>14.51</v>
      </c>
    </row>
    <row r="41" spans="7:28">
      <c r="G41" t="s">
        <v>83</v>
      </c>
      <c r="H41" s="73">
        <v>45.45</v>
      </c>
      <c r="I41" s="46">
        <v>10.64</v>
      </c>
      <c r="J41" s="46">
        <v>0</v>
      </c>
      <c r="K41" s="46">
        <v>0</v>
      </c>
      <c r="L41" s="46">
        <v>6.77</v>
      </c>
      <c r="M41" s="74">
        <v>0</v>
      </c>
      <c r="N41" s="73">
        <v>0</v>
      </c>
      <c r="O41" s="46">
        <v>0</v>
      </c>
      <c r="P41" s="46">
        <v>-4</v>
      </c>
      <c r="Q41" s="46">
        <v>0</v>
      </c>
      <c r="R41" s="46">
        <v>0</v>
      </c>
      <c r="S41" s="74">
        <v>0</v>
      </c>
      <c r="U41" s="73">
        <v>62.86</v>
      </c>
      <c r="V41" s="74">
        <v>-4.0999999999999996</v>
      </c>
      <c r="W41">
        <v>45.45</v>
      </c>
      <c r="X41">
        <v>10.64</v>
      </c>
      <c r="Y41">
        <v>-0.1</v>
      </c>
      <c r="Z41">
        <v>6.77</v>
      </c>
      <c r="AA41">
        <v>0</v>
      </c>
      <c r="AB41">
        <v>-4</v>
      </c>
    </row>
    <row r="42" spans="7:28">
      <c r="G42" t="s">
        <v>84</v>
      </c>
      <c r="H42" s="73">
        <v>14.51</v>
      </c>
      <c r="I42" s="46">
        <v>5.8</v>
      </c>
      <c r="J42" s="46">
        <v>0</v>
      </c>
      <c r="K42" s="46">
        <v>0</v>
      </c>
      <c r="L42" s="46">
        <v>5.8</v>
      </c>
      <c r="M42" s="74">
        <v>0</v>
      </c>
      <c r="N42" s="73">
        <v>0</v>
      </c>
      <c r="O42" s="46">
        <v>0</v>
      </c>
      <c r="P42" s="46">
        <v>-9</v>
      </c>
      <c r="Q42" s="46">
        <v>0</v>
      </c>
      <c r="R42" s="46">
        <v>0</v>
      </c>
      <c r="S42" s="74">
        <v>0</v>
      </c>
      <c r="U42" s="73">
        <v>26.11</v>
      </c>
      <c r="V42" s="74">
        <v>-9.1</v>
      </c>
      <c r="W42">
        <v>14.51</v>
      </c>
      <c r="X42">
        <v>5.8</v>
      </c>
      <c r="Y42">
        <v>-0.1</v>
      </c>
      <c r="Z42">
        <v>5.8</v>
      </c>
      <c r="AA42">
        <v>0</v>
      </c>
      <c r="AB42">
        <v>-9</v>
      </c>
    </row>
    <row r="43" spans="7:28">
      <c r="G43" t="s">
        <v>85</v>
      </c>
      <c r="H43" s="73">
        <v>75.42</v>
      </c>
      <c r="I43" s="46">
        <v>0</v>
      </c>
      <c r="J43" s="46">
        <v>2.9</v>
      </c>
      <c r="K43" s="46">
        <v>0</v>
      </c>
      <c r="L43" s="46">
        <v>4.84</v>
      </c>
      <c r="M43" s="74">
        <v>0</v>
      </c>
      <c r="N43" s="73">
        <v>0</v>
      </c>
      <c r="O43" s="46">
        <v>-36</v>
      </c>
      <c r="P43" s="46">
        <v>0</v>
      </c>
      <c r="Q43" s="46">
        <v>0</v>
      </c>
      <c r="R43" s="46">
        <v>0</v>
      </c>
      <c r="S43" s="74">
        <v>0</v>
      </c>
      <c r="U43" s="73">
        <v>83.16</v>
      </c>
      <c r="V43" s="74">
        <v>-36.1</v>
      </c>
      <c r="W43">
        <v>75.42</v>
      </c>
      <c r="X43">
        <v>-36</v>
      </c>
      <c r="Y43">
        <v>-0.1</v>
      </c>
      <c r="Z43">
        <v>4.84</v>
      </c>
      <c r="AA43">
        <v>0</v>
      </c>
      <c r="AB43">
        <v>2.9</v>
      </c>
    </row>
    <row r="44" spans="7:28">
      <c r="G44" t="s">
        <v>86</v>
      </c>
      <c r="H44" s="73">
        <v>73.489999999999995</v>
      </c>
      <c r="I44" s="46">
        <v>0</v>
      </c>
      <c r="J44" s="46">
        <v>2.9</v>
      </c>
      <c r="K44" s="46">
        <v>0</v>
      </c>
      <c r="L44" s="46">
        <v>4.84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81.23</v>
      </c>
      <c r="V44" s="74">
        <v>-0.1</v>
      </c>
      <c r="W44">
        <v>73.489999999999995</v>
      </c>
      <c r="X44">
        <v>0</v>
      </c>
      <c r="Y44">
        <v>-0.1</v>
      </c>
      <c r="Z44">
        <v>4.84</v>
      </c>
      <c r="AA44">
        <v>0</v>
      </c>
      <c r="AB44">
        <v>2.9</v>
      </c>
    </row>
    <row r="45" spans="7:28">
      <c r="G45" t="s">
        <v>87</v>
      </c>
      <c r="H45" s="73">
        <v>105.4</v>
      </c>
      <c r="I45" s="46">
        <v>0</v>
      </c>
      <c r="J45" s="46">
        <v>5.8</v>
      </c>
      <c r="K45" s="46">
        <v>0</v>
      </c>
      <c r="L45" s="46">
        <v>2.9</v>
      </c>
      <c r="M45" s="74">
        <v>0.1</v>
      </c>
      <c r="N45" s="73">
        <v>0</v>
      </c>
      <c r="O45" s="46">
        <v>-13</v>
      </c>
      <c r="P45" s="46">
        <v>0</v>
      </c>
      <c r="Q45" s="46">
        <v>0</v>
      </c>
      <c r="R45" s="46">
        <v>0</v>
      </c>
      <c r="S45" s="74">
        <v>0</v>
      </c>
      <c r="U45" s="73">
        <v>114.2</v>
      </c>
      <c r="V45" s="74">
        <v>-13.1</v>
      </c>
      <c r="W45">
        <v>105.4</v>
      </c>
      <c r="X45">
        <v>-13</v>
      </c>
      <c r="Y45">
        <v>-0.1</v>
      </c>
      <c r="Z45">
        <v>2.9</v>
      </c>
      <c r="AA45">
        <v>0.1</v>
      </c>
      <c r="AB45">
        <v>5.8</v>
      </c>
    </row>
    <row r="46" spans="7:28">
      <c r="G46" t="s">
        <v>88</v>
      </c>
      <c r="H46" s="73">
        <v>123.77</v>
      </c>
      <c r="I46" s="46">
        <v>0</v>
      </c>
      <c r="J46" s="46">
        <v>2.9</v>
      </c>
      <c r="K46" s="46">
        <v>0</v>
      </c>
      <c r="L46" s="46">
        <v>2.9</v>
      </c>
      <c r="M46" s="74">
        <v>0.1</v>
      </c>
      <c r="N46" s="73">
        <v>0</v>
      </c>
      <c r="O46" s="46">
        <v>-5</v>
      </c>
      <c r="P46" s="46">
        <v>0</v>
      </c>
      <c r="Q46" s="46">
        <v>0</v>
      </c>
      <c r="R46" s="46">
        <v>0</v>
      </c>
      <c r="S46" s="74">
        <v>0</v>
      </c>
      <c r="U46" s="73">
        <v>129.66999999999999</v>
      </c>
      <c r="V46" s="74">
        <v>-5.0999999999999996</v>
      </c>
      <c r="W46">
        <v>123.77</v>
      </c>
      <c r="X46">
        <v>-5</v>
      </c>
      <c r="Y46">
        <v>-0.1</v>
      </c>
      <c r="Z46">
        <v>2.9</v>
      </c>
      <c r="AA46">
        <v>0.1</v>
      </c>
      <c r="AB46">
        <v>2.9</v>
      </c>
    </row>
    <row r="47" spans="7:28">
      <c r="G47" t="s">
        <v>89</v>
      </c>
      <c r="H47" s="73">
        <v>140.21</v>
      </c>
      <c r="I47" s="46">
        <v>0</v>
      </c>
      <c r="J47" s="46">
        <v>0</v>
      </c>
      <c r="K47" s="46">
        <v>0</v>
      </c>
      <c r="L47" s="46">
        <v>5.8</v>
      </c>
      <c r="M47" s="74">
        <v>0.1</v>
      </c>
      <c r="N47" s="73">
        <v>0</v>
      </c>
      <c r="O47" s="46">
        <v>-17</v>
      </c>
      <c r="P47" s="46">
        <v>-20</v>
      </c>
      <c r="Q47" s="46">
        <v>0</v>
      </c>
      <c r="R47" s="46">
        <v>0</v>
      </c>
      <c r="S47" s="74">
        <v>0</v>
      </c>
      <c r="U47" s="73">
        <v>146.11000000000001</v>
      </c>
      <c r="V47" s="74">
        <v>-37.1</v>
      </c>
      <c r="W47">
        <v>140.21</v>
      </c>
      <c r="X47">
        <v>-17</v>
      </c>
      <c r="Y47">
        <v>-0.1</v>
      </c>
      <c r="Z47">
        <v>5.8</v>
      </c>
      <c r="AA47">
        <v>0.1</v>
      </c>
      <c r="AB47">
        <v>-20</v>
      </c>
    </row>
    <row r="48" spans="7:28">
      <c r="G48" t="s">
        <v>90</v>
      </c>
      <c r="H48" s="73">
        <v>154.71</v>
      </c>
      <c r="I48" s="46">
        <v>0</v>
      </c>
      <c r="J48" s="46">
        <v>0</v>
      </c>
      <c r="K48" s="46">
        <v>0</v>
      </c>
      <c r="L48" s="46">
        <v>4.84</v>
      </c>
      <c r="M48" s="74">
        <v>0.1</v>
      </c>
      <c r="N48" s="73">
        <v>0</v>
      </c>
      <c r="O48" s="46">
        <v>-9</v>
      </c>
      <c r="P48" s="46">
        <v>-15</v>
      </c>
      <c r="Q48" s="46">
        <v>0</v>
      </c>
      <c r="R48" s="46">
        <v>0</v>
      </c>
      <c r="S48" s="74">
        <v>0</v>
      </c>
      <c r="U48" s="73">
        <v>159.65</v>
      </c>
      <c r="V48" s="74">
        <v>-24.1</v>
      </c>
      <c r="W48">
        <v>154.71</v>
      </c>
      <c r="X48">
        <v>-9</v>
      </c>
      <c r="Y48">
        <v>-0.1</v>
      </c>
      <c r="Z48">
        <v>4.84</v>
      </c>
      <c r="AA48">
        <v>0.1</v>
      </c>
      <c r="AB48">
        <v>-15</v>
      </c>
    </row>
    <row r="49" spans="7:28">
      <c r="G49" t="s">
        <v>91</v>
      </c>
      <c r="H49" s="73">
        <v>163.43</v>
      </c>
      <c r="I49" s="46">
        <v>0</v>
      </c>
      <c r="J49" s="46">
        <v>0</v>
      </c>
      <c r="K49" s="46">
        <v>0</v>
      </c>
      <c r="L49" s="46">
        <v>5.8</v>
      </c>
      <c r="M49" s="74">
        <v>0</v>
      </c>
      <c r="N49" s="73">
        <v>0</v>
      </c>
      <c r="O49" s="46">
        <v>-4</v>
      </c>
      <c r="P49" s="46">
        <v>-30</v>
      </c>
      <c r="Q49" s="46">
        <v>0</v>
      </c>
      <c r="R49" s="46">
        <v>0</v>
      </c>
      <c r="S49" s="74">
        <v>0</v>
      </c>
      <c r="U49" s="73">
        <v>169.22</v>
      </c>
      <c r="V49" s="74">
        <v>-34.1</v>
      </c>
      <c r="W49">
        <v>163.43</v>
      </c>
      <c r="X49">
        <v>-4</v>
      </c>
      <c r="Y49">
        <v>-0.1</v>
      </c>
      <c r="Z49">
        <v>5.8</v>
      </c>
      <c r="AA49">
        <v>0</v>
      </c>
      <c r="AB49">
        <v>-30</v>
      </c>
    </row>
    <row r="50" spans="7:28">
      <c r="G50" t="s">
        <v>92</v>
      </c>
      <c r="H50" s="73">
        <v>165.36</v>
      </c>
      <c r="I50" s="46">
        <v>0</v>
      </c>
      <c r="J50" s="46">
        <v>0</v>
      </c>
      <c r="K50" s="46">
        <v>0</v>
      </c>
      <c r="L50" s="46">
        <v>5.8</v>
      </c>
      <c r="M50" s="74">
        <v>0</v>
      </c>
      <c r="N50" s="73">
        <v>0</v>
      </c>
      <c r="O50" s="46">
        <v>-16</v>
      </c>
      <c r="P50" s="46">
        <v>-25</v>
      </c>
      <c r="Q50" s="46">
        <v>0</v>
      </c>
      <c r="R50" s="46">
        <v>0</v>
      </c>
      <c r="S50" s="74">
        <v>0</v>
      </c>
      <c r="U50" s="73">
        <v>171.16</v>
      </c>
      <c r="V50" s="74">
        <v>-41.1</v>
      </c>
      <c r="W50">
        <v>165.36</v>
      </c>
      <c r="X50">
        <v>-16</v>
      </c>
      <c r="Y50">
        <v>-0.1</v>
      </c>
      <c r="Z50">
        <v>5.8</v>
      </c>
      <c r="AA50">
        <v>0</v>
      </c>
      <c r="AB50">
        <v>-25</v>
      </c>
    </row>
    <row r="51" spans="7:28">
      <c r="G51" t="s">
        <v>93</v>
      </c>
      <c r="H51" s="73">
        <v>120.87</v>
      </c>
      <c r="I51" s="46">
        <v>0</v>
      </c>
      <c r="J51" s="46">
        <v>0</v>
      </c>
      <c r="K51" s="46">
        <v>0</v>
      </c>
      <c r="L51" s="46">
        <v>4.84</v>
      </c>
      <c r="M51" s="74">
        <v>0</v>
      </c>
      <c r="N51" s="73">
        <v>0</v>
      </c>
      <c r="O51" s="46">
        <v>-15</v>
      </c>
      <c r="P51" s="46">
        <v>0</v>
      </c>
      <c r="Q51" s="46">
        <v>0</v>
      </c>
      <c r="R51" s="46">
        <v>0</v>
      </c>
      <c r="S51" s="74">
        <v>0</v>
      </c>
      <c r="U51" s="73">
        <v>125.71</v>
      </c>
      <c r="V51" s="74">
        <v>-15.1</v>
      </c>
      <c r="W51">
        <v>120.87</v>
      </c>
      <c r="X51">
        <v>-15</v>
      </c>
      <c r="Y51">
        <v>-0.1</v>
      </c>
      <c r="Z51">
        <v>4.84</v>
      </c>
      <c r="AA51">
        <v>0</v>
      </c>
      <c r="AB51">
        <v>0</v>
      </c>
    </row>
    <row r="52" spans="7:28">
      <c r="G52" t="s">
        <v>94</v>
      </c>
      <c r="H52" s="73">
        <v>129.57</v>
      </c>
      <c r="I52" s="46">
        <v>0</v>
      </c>
      <c r="J52" s="46">
        <v>0</v>
      </c>
      <c r="K52" s="46">
        <v>0</v>
      </c>
      <c r="L52" s="46">
        <v>4.84</v>
      </c>
      <c r="M52" s="74">
        <v>0</v>
      </c>
      <c r="N52" s="73">
        <v>0</v>
      </c>
      <c r="O52" s="46">
        <v>-15</v>
      </c>
      <c r="P52" s="46">
        <v>-15</v>
      </c>
      <c r="Q52" s="46">
        <v>0</v>
      </c>
      <c r="R52" s="46">
        <v>0</v>
      </c>
      <c r="S52" s="74">
        <v>0</v>
      </c>
      <c r="U52" s="73">
        <v>134.41</v>
      </c>
      <c r="V52" s="74">
        <v>-30.1</v>
      </c>
      <c r="W52">
        <v>129.57</v>
      </c>
      <c r="X52">
        <v>-15</v>
      </c>
      <c r="Y52">
        <v>-0.1</v>
      </c>
      <c r="Z52">
        <v>4.84</v>
      </c>
      <c r="AA52">
        <v>0</v>
      </c>
      <c r="AB52">
        <v>-15</v>
      </c>
    </row>
    <row r="53" spans="7:28">
      <c r="G53" t="s">
        <v>95</v>
      </c>
      <c r="H53" s="73">
        <v>138.28</v>
      </c>
      <c r="I53" s="46">
        <v>0</v>
      </c>
      <c r="J53" s="46">
        <v>0</v>
      </c>
      <c r="K53" s="46">
        <v>0</v>
      </c>
      <c r="L53" s="46">
        <v>4.84</v>
      </c>
      <c r="M53" s="74">
        <v>0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143.12</v>
      </c>
      <c r="V53" s="74">
        <v>-15.1</v>
      </c>
      <c r="W53">
        <v>138.28</v>
      </c>
      <c r="X53">
        <v>-15</v>
      </c>
      <c r="Y53">
        <v>-0.1</v>
      </c>
      <c r="Z53">
        <v>4.84</v>
      </c>
      <c r="AA53">
        <v>0</v>
      </c>
      <c r="AB53">
        <v>0</v>
      </c>
    </row>
    <row r="54" spans="7:28">
      <c r="G54" t="s">
        <v>96</v>
      </c>
      <c r="H54" s="73">
        <v>138.28</v>
      </c>
      <c r="I54" s="46">
        <v>0</v>
      </c>
      <c r="J54" s="46">
        <v>0</v>
      </c>
      <c r="K54" s="46">
        <v>0</v>
      </c>
      <c r="L54" s="46">
        <v>4.84</v>
      </c>
      <c r="M54" s="74">
        <v>0</v>
      </c>
      <c r="N54" s="73">
        <v>0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143.12</v>
      </c>
      <c r="V54" s="74">
        <v>-10.1</v>
      </c>
      <c r="W54">
        <v>138.28</v>
      </c>
      <c r="X54">
        <v>-10</v>
      </c>
      <c r="Y54">
        <v>-0.1</v>
      </c>
      <c r="Z54">
        <v>4.84</v>
      </c>
      <c r="AA54">
        <v>0</v>
      </c>
      <c r="AB54">
        <v>0</v>
      </c>
    </row>
    <row r="55" spans="7:28">
      <c r="G55" t="s">
        <v>97</v>
      </c>
      <c r="H55" s="73">
        <v>102.5</v>
      </c>
      <c r="I55" s="46">
        <v>0</v>
      </c>
      <c r="J55" s="46">
        <v>0</v>
      </c>
      <c r="K55" s="46">
        <v>0</v>
      </c>
      <c r="L55" s="46">
        <v>3.87</v>
      </c>
      <c r="M55" s="74">
        <v>0</v>
      </c>
      <c r="N55" s="73">
        <v>0</v>
      </c>
      <c r="O55" s="46">
        <v>-10</v>
      </c>
      <c r="P55" s="46">
        <v>-45</v>
      </c>
      <c r="Q55" s="46">
        <v>0</v>
      </c>
      <c r="R55" s="46">
        <v>0</v>
      </c>
      <c r="S55" s="74">
        <v>0</v>
      </c>
      <c r="U55" s="73">
        <v>106.37</v>
      </c>
      <c r="V55" s="74">
        <v>-55.1</v>
      </c>
      <c r="W55">
        <v>102.5</v>
      </c>
      <c r="X55">
        <v>-10</v>
      </c>
      <c r="Y55">
        <v>-0.1</v>
      </c>
      <c r="Z55">
        <v>3.87</v>
      </c>
      <c r="AA55">
        <v>0</v>
      </c>
      <c r="AB55">
        <v>-45</v>
      </c>
    </row>
    <row r="56" spans="7:28">
      <c r="G56" t="s">
        <v>98</v>
      </c>
      <c r="H56" s="73">
        <v>95.73</v>
      </c>
      <c r="I56" s="46">
        <v>0</v>
      </c>
      <c r="J56" s="46">
        <v>0</v>
      </c>
      <c r="K56" s="46">
        <v>0</v>
      </c>
      <c r="L56" s="46">
        <v>3.87</v>
      </c>
      <c r="M56" s="74">
        <v>0</v>
      </c>
      <c r="N56" s="73">
        <v>0</v>
      </c>
      <c r="O56" s="46">
        <v>-11</v>
      </c>
      <c r="P56" s="46">
        <v>-30</v>
      </c>
      <c r="Q56" s="46">
        <v>0</v>
      </c>
      <c r="R56" s="46">
        <v>0</v>
      </c>
      <c r="S56" s="74">
        <v>0</v>
      </c>
      <c r="U56" s="73">
        <v>99.6</v>
      </c>
      <c r="V56" s="74">
        <v>-41.1</v>
      </c>
      <c r="W56">
        <v>95.73</v>
      </c>
      <c r="X56">
        <v>-11</v>
      </c>
      <c r="Y56">
        <v>-0.1</v>
      </c>
      <c r="Z56">
        <v>3.87</v>
      </c>
      <c r="AA56">
        <v>0</v>
      </c>
      <c r="AB56">
        <v>-30</v>
      </c>
    </row>
    <row r="57" spans="7:28">
      <c r="G57" t="s">
        <v>99</v>
      </c>
      <c r="H57" s="73">
        <v>111.2</v>
      </c>
      <c r="I57" s="46">
        <v>0</v>
      </c>
      <c r="J57" s="46">
        <v>0</v>
      </c>
      <c r="K57" s="46">
        <v>0</v>
      </c>
      <c r="L57" s="46">
        <v>3.87</v>
      </c>
      <c r="M57" s="74">
        <v>0</v>
      </c>
      <c r="N57" s="73">
        <v>0</v>
      </c>
      <c r="O57" s="46">
        <v>0</v>
      </c>
      <c r="P57" s="46">
        <v>-5</v>
      </c>
      <c r="Q57" s="46">
        <v>0</v>
      </c>
      <c r="R57" s="46">
        <v>0</v>
      </c>
      <c r="S57" s="74">
        <v>0</v>
      </c>
      <c r="U57" s="73">
        <v>115.07</v>
      </c>
      <c r="V57" s="74">
        <v>-5.0999999999999996</v>
      </c>
      <c r="W57">
        <v>111.2</v>
      </c>
      <c r="X57">
        <v>0</v>
      </c>
      <c r="Y57">
        <v>-0.1</v>
      </c>
      <c r="Z57">
        <v>3.87</v>
      </c>
      <c r="AA57">
        <v>0</v>
      </c>
      <c r="AB57">
        <v>-5</v>
      </c>
    </row>
    <row r="58" spans="7:28">
      <c r="G58" t="s">
        <v>100</v>
      </c>
      <c r="H58" s="73">
        <v>118.94</v>
      </c>
      <c r="I58" s="46">
        <v>0</v>
      </c>
      <c r="J58" s="46">
        <v>0</v>
      </c>
      <c r="K58" s="46">
        <v>0</v>
      </c>
      <c r="L58" s="46">
        <v>3.87</v>
      </c>
      <c r="M58" s="74">
        <v>0.1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122.91</v>
      </c>
      <c r="V58" s="74">
        <v>-0.1</v>
      </c>
      <c r="W58">
        <v>118.94</v>
      </c>
      <c r="X58">
        <v>0</v>
      </c>
      <c r="Y58">
        <v>-0.1</v>
      </c>
      <c r="Z58">
        <v>3.87</v>
      </c>
      <c r="AA58">
        <v>0.1</v>
      </c>
      <c r="AB58">
        <v>0</v>
      </c>
    </row>
    <row r="59" spans="7:28">
      <c r="G59" t="s">
        <v>101</v>
      </c>
      <c r="H59" s="73">
        <v>136.34</v>
      </c>
      <c r="I59" s="46">
        <v>0</v>
      </c>
      <c r="J59" s="46">
        <v>0</v>
      </c>
      <c r="K59" s="46">
        <v>0</v>
      </c>
      <c r="L59" s="46">
        <v>4.84</v>
      </c>
      <c r="M59" s="74">
        <v>0</v>
      </c>
      <c r="N59" s="73">
        <v>0</v>
      </c>
      <c r="O59" s="46">
        <v>0</v>
      </c>
      <c r="P59" s="46">
        <v>-5</v>
      </c>
      <c r="Q59" s="46">
        <v>0</v>
      </c>
      <c r="R59" s="46">
        <v>0</v>
      </c>
      <c r="S59" s="74">
        <v>0</v>
      </c>
      <c r="U59" s="73">
        <v>141.18</v>
      </c>
      <c r="V59" s="74">
        <v>-5.0999999999999996</v>
      </c>
      <c r="W59">
        <v>136.34</v>
      </c>
      <c r="X59">
        <v>0</v>
      </c>
      <c r="Y59">
        <v>-0.1</v>
      </c>
      <c r="Z59">
        <v>4.84</v>
      </c>
      <c r="AA59">
        <v>0</v>
      </c>
      <c r="AB59">
        <v>-5</v>
      </c>
    </row>
    <row r="60" spans="7:28">
      <c r="G60" t="s">
        <v>102</v>
      </c>
      <c r="H60" s="73">
        <v>145.05000000000001</v>
      </c>
      <c r="I60" s="46">
        <v>0</v>
      </c>
      <c r="J60" s="46">
        <v>0</v>
      </c>
      <c r="K60" s="46">
        <v>0</v>
      </c>
      <c r="L60" s="46">
        <v>4.84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149.88</v>
      </c>
      <c r="V60" s="74">
        <v>-0.1</v>
      </c>
      <c r="W60">
        <v>145.05000000000001</v>
      </c>
      <c r="X60">
        <v>0</v>
      </c>
      <c r="Y60">
        <v>-0.1</v>
      </c>
      <c r="Z60">
        <v>4.84</v>
      </c>
      <c r="AA60">
        <v>0</v>
      </c>
      <c r="AB60">
        <v>0</v>
      </c>
    </row>
    <row r="61" spans="7:28">
      <c r="G61" t="s">
        <v>103</v>
      </c>
      <c r="H61" s="73">
        <v>142.13999999999999</v>
      </c>
      <c r="I61" s="46">
        <v>0</v>
      </c>
      <c r="J61" s="46">
        <v>29.01</v>
      </c>
      <c r="K61" s="46">
        <v>0</v>
      </c>
      <c r="L61" s="46">
        <v>4.84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175.99</v>
      </c>
      <c r="V61" s="74">
        <v>-0.1</v>
      </c>
      <c r="W61">
        <v>142.13999999999999</v>
      </c>
      <c r="X61">
        <v>0</v>
      </c>
      <c r="Y61">
        <v>-0.1</v>
      </c>
      <c r="Z61">
        <v>4.84</v>
      </c>
      <c r="AA61">
        <v>0</v>
      </c>
      <c r="AB61">
        <v>29.01</v>
      </c>
    </row>
    <row r="62" spans="7:28">
      <c r="G62" t="s">
        <v>104</v>
      </c>
      <c r="H62" s="73">
        <v>134.41</v>
      </c>
      <c r="I62" s="46">
        <v>0</v>
      </c>
      <c r="J62" s="46">
        <v>19.34</v>
      </c>
      <c r="K62" s="46">
        <v>0</v>
      </c>
      <c r="L62" s="46">
        <v>6.77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160.52000000000001</v>
      </c>
      <c r="V62" s="74">
        <v>-0.1</v>
      </c>
      <c r="W62">
        <v>134.41</v>
      </c>
      <c r="X62">
        <v>0</v>
      </c>
      <c r="Y62">
        <v>-0.1</v>
      </c>
      <c r="Z62">
        <v>6.77</v>
      </c>
      <c r="AA62">
        <v>0</v>
      </c>
      <c r="AB62">
        <v>19.34</v>
      </c>
    </row>
    <row r="63" spans="7:28">
      <c r="G63" t="s">
        <v>105</v>
      </c>
      <c r="H63" s="73">
        <v>95.72</v>
      </c>
      <c r="I63" s="46">
        <v>14.51</v>
      </c>
      <c r="J63" s="46">
        <v>33.85</v>
      </c>
      <c r="K63" s="46">
        <v>0</v>
      </c>
      <c r="L63" s="46">
        <v>8.2200000000000006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152.30000000000001</v>
      </c>
      <c r="V63" s="74">
        <v>-0.1</v>
      </c>
      <c r="W63">
        <v>95.72</v>
      </c>
      <c r="X63">
        <v>14.51</v>
      </c>
      <c r="Y63">
        <v>-0.1</v>
      </c>
      <c r="Z63">
        <v>8.2200000000000006</v>
      </c>
      <c r="AA63">
        <v>0</v>
      </c>
      <c r="AB63">
        <v>33.85</v>
      </c>
    </row>
    <row r="64" spans="7:28">
      <c r="G64" t="s">
        <v>106</v>
      </c>
      <c r="H64" s="73">
        <v>51.25</v>
      </c>
      <c r="I64" s="46">
        <v>29.01</v>
      </c>
      <c r="J64" s="46">
        <v>43.52</v>
      </c>
      <c r="K64" s="46">
        <v>0</v>
      </c>
      <c r="L64" s="46">
        <v>7.25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131.03</v>
      </c>
      <c r="V64" s="74">
        <v>-0.1</v>
      </c>
      <c r="W64">
        <v>51.25</v>
      </c>
      <c r="X64">
        <v>29.01</v>
      </c>
      <c r="Y64">
        <v>-0.1</v>
      </c>
      <c r="Z64">
        <v>7.25</v>
      </c>
      <c r="AA64">
        <v>0</v>
      </c>
      <c r="AB64">
        <v>43.52</v>
      </c>
    </row>
    <row r="65" spans="7:28">
      <c r="G65" t="s">
        <v>107</v>
      </c>
      <c r="H65" s="73">
        <v>26.11</v>
      </c>
      <c r="I65" s="46">
        <v>0</v>
      </c>
      <c r="J65" s="46">
        <v>0</v>
      </c>
      <c r="K65" s="46">
        <v>0</v>
      </c>
      <c r="L65" s="46">
        <v>6.77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32.880000000000003</v>
      </c>
      <c r="V65" s="74">
        <v>-0.1</v>
      </c>
      <c r="W65">
        <v>26.11</v>
      </c>
      <c r="X65">
        <v>0</v>
      </c>
      <c r="Y65">
        <v>-0.1</v>
      </c>
      <c r="Z65">
        <v>6.77</v>
      </c>
      <c r="AA65">
        <v>0</v>
      </c>
      <c r="AB65">
        <v>0</v>
      </c>
    </row>
    <row r="66" spans="7:28">
      <c r="G66" t="s">
        <v>108</v>
      </c>
      <c r="H66" s="73">
        <v>18.38</v>
      </c>
      <c r="I66" s="46">
        <v>0</v>
      </c>
      <c r="J66" s="46">
        <v>0</v>
      </c>
      <c r="K66" s="46">
        <v>0</v>
      </c>
      <c r="L66" s="46">
        <v>8.6999999999999993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27.08</v>
      </c>
      <c r="V66" s="74">
        <v>-0.1</v>
      </c>
      <c r="W66">
        <v>18.38</v>
      </c>
      <c r="X66">
        <v>0</v>
      </c>
      <c r="Y66">
        <v>-0.1</v>
      </c>
      <c r="Z66">
        <v>8.6999999999999993</v>
      </c>
      <c r="AA66">
        <v>0</v>
      </c>
      <c r="AB66">
        <v>0</v>
      </c>
    </row>
    <row r="67" spans="7:28">
      <c r="G67" t="s">
        <v>109</v>
      </c>
      <c r="H67" s="73">
        <v>36.74</v>
      </c>
      <c r="I67" s="46">
        <v>0</v>
      </c>
      <c r="J67" s="46">
        <v>4.84</v>
      </c>
      <c r="K67" s="46">
        <v>0</v>
      </c>
      <c r="L67" s="46">
        <v>7.74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49.32</v>
      </c>
      <c r="V67" s="74">
        <v>-0.1</v>
      </c>
      <c r="W67">
        <v>36.74</v>
      </c>
      <c r="X67">
        <v>0</v>
      </c>
      <c r="Y67">
        <v>-0.1</v>
      </c>
      <c r="Z67">
        <v>7.74</v>
      </c>
      <c r="AA67">
        <v>0</v>
      </c>
      <c r="AB67">
        <v>4.84</v>
      </c>
    </row>
    <row r="68" spans="7:28">
      <c r="G68" t="s">
        <v>110</v>
      </c>
      <c r="H68" s="73">
        <v>42.54</v>
      </c>
      <c r="I68" s="46">
        <v>0</v>
      </c>
      <c r="J68" s="46">
        <v>4.84</v>
      </c>
      <c r="K68" s="46">
        <v>0</v>
      </c>
      <c r="L68" s="46">
        <v>8.6999999999999993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56.18</v>
      </c>
      <c r="V68" s="74">
        <v>-0.1</v>
      </c>
      <c r="W68">
        <v>42.54</v>
      </c>
      <c r="X68">
        <v>0</v>
      </c>
      <c r="Y68">
        <v>-0.1</v>
      </c>
      <c r="Z68">
        <v>8.6999999999999993</v>
      </c>
      <c r="AA68">
        <v>0.1</v>
      </c>
      <c r="AB68">
        <v>4.84</v>
      </c>
    </row>
    <row r="69" spans="7:28">
      <c r="G69" t="s">
        <v>111</v>
      </c>
      <c r="H69" s="73">
        <v>54.15</v>
      </c>
      <c r="I69" s="46">
        <v>0</v>
      </c>
      <c r="J69" s="46">
        <v>0</v>
      </c>
      <c r="K69" s="46">
        <v>0</v>
      </c>
      <c r="L69" s="46">
        <v>9.19</v>
      </c>
      <c r="M69" s="74">
        <v>0</v>
      </c>
      <c r="N69" s="73">
        <v>0</v>
      </c>
      <c r="O69" s="46">
        <v>0</v>
      </c>
      <c r="P69" s="46">
        <v>-10</v>
      </c>
      <c r="Q69" s="46">
        <v>0</v>
      </c>
      <c r="R69" s="46">
        <v>0</v>
      </c>
      <c r="S69" s="74">
        <v>0</v>
      </c>
      <c r="U69" s="73">
        <v>63.34</v>
      </c>
      <c r="V69" s="74">
        <v>-10.1</v>
      </c>
      <c r="W69">
        <v>54.15</v>
      </c>
      <c r="X69">
        <v>0</v>
      </c>
      <c r="Y69">
        <v>-0.1</v>
      </c>
      <c r="Z69">
        <v>9.19</v>
      </c>
      <c r="AA69">
        <v>0</v>
      </c>
      <c r="AB69">
        <v>-10</v>
      </c>
    </row>
    <row r="70" spans="7:28">
      <c r="G70" t="s">
        <v>112</v>
      </c>
      <c r="H70" s="73">
        <v>65.760000000000005</v>
      </c>
      <c r="I70" s="46">
        <v>0</v>
      </c>
      <c r="J70" s="46">
        <v>0</v>
      </c>
      <c r="K70" s="46">
        <v>0</v>
      </c>
      <c r="L70" s="46">
        <v>10.15</v>
      </c>
      <c r="M70" s="74">
        <v>0</v>
      </c>
      <c r="N70" s="73">
        <v>0</v>
      </c>
      <c r="O70" s="46">
        <v>-13</v>
      </c>
      <c r="P70" s="46">
        <v>-5</v>
      </c>
      <c r="Q70" s="46">
        <v>0</v>
      </c>
      <c r="R70" s="46">
        <v>0</v>
      </c>
      <c r="S70" s="74">
        <v>0</v>
      </c>
      <c r="U70" s="73">
        <v>75.91</v>
      </c>
      <c r="V70" s="74">
        <v>-18.100000000000001</v>
      </c>
      <c r="W70">
        <v>65.760000000000005</v>
      </c>
      <c r="X70">
        <v>-13</v>
      </c>
      <c r="Y70">
        <v>-0.1</v>
      </c>
      <c r="Z70">
        <v>10.15</v>
      </c>
      <c r="AA70">
        <v>0</v>
      </c>
      <c r="AB70">
        <v>-5</v>
      </c>
    </row>
    <row r="71" spans="7:28">
      <c r="G71" t="s">
        <v>113</v>
      </c>
      <c r="H71" s="73">
        <v>88.96</v>
      </c>
      <c r="I71" s="46">
        <v>0</v>
      </c>
      <c r="J71" s="46">
        <v>0</v>
      </c>
      <c r="K71" s="46">
        <v>0</v>
      </c>
      <c r="L71" s="46">
        <v>10.64</v>
      </c>
      <c r="M71" s="74">
        <v>0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99.6</v>
      </c>
      <c r="V71" s="74">
        <v>-10.1</v>
      </c>
      <c r="W71">
        <v>88.96</v>
      </c>
      <c r="X71">
        <v>0</v>
      </c>
      <c r="Y71">
        <v>-0.1</v>
      </c>
      <c r="Z71">
        <v>10.64</v>
      </c>
      <c r="AA71">
        <v>0</v>
      </c>
      <c r="AB71">
        <v>-10</v>
      </c>
    </row>
    <row r="72" spans="7:28">
      <c r="G72" t="s">
        <v>114</v>
      </c>
      <c r="H72" s="73">
        <v>65.760000000000005</v>
      </c>
      <c r="I72" s="46">
        <v>0</v>
      </c>
      <c r="J72" s="46">
        <v>0</v>
      </c>
      <c r="K72" s="46">
        <v>0</v>
      </c>
      <c r="L72" s="46">
        <v>11.12</v>
      </c>
      <c r="M72" s="74">
        <v>0</v>
      </c>
      <c r="N72" s="73">
        <v>0</v>
      </c>
      <c r="O72" s="46">
        <v>-12</v>
      </c>
      <c r="P72" s="46">
        <v>-10</v>
      </c>
      <c r="Q72" s="46">
        <v>0</v>
      </c>
      <c r="R72" s="46">
        <v>0</v>
      </c>
      <c r="S72" s="74">
        <v>0</v>
      </c>
      <c r="U72" s="73">
        <v>76.88</v>
      </c>
      <c r="V72" s="74">
        <v>-22.1</v>
      </c>
      <c r="W72">
        <v>65.760000000000005</v>
      </c>
      <c r="X72">
        <v>-12</v>
      </c>
      <c r="Y72">
        <v>-0.1</v>
      </c>
      <c r="Z72">
        <v>11.12</v>
      </c>
      <c r="AA72">
        <v>0</v>
      </c>
      <c r="AB72">
        <v>-10</v>
      </c>
    </row>
    <row r="73" spans="7:28">
      <c r="G73" t="s">
        <v>115</v>
      </c>
      <c r="H73" s="73">
        <v>29.01</v>
      </c>
      <c r="I73" s="46">
        <v>19.34</v>
      </c>
      <c r="J73" s="46">
        <v>0</v>
      </c>
      <c r="K73" s="46">
        <v>0</v>
      </c>
      <c r="L73" s="46">
        <v>10.64</v>
      </c>
      <c r="M73" s="74">
        <v>0</v>
      </c>
      <c r="N73" s="73">
        <v>0</v>
      </c>
      <c r="O73" s="46">
        <v>0</v>
      </c>
      <c r="P73" s="46">
        <v>-10</v>
      </c>
      <c r="Q73" s="46">
        <v>0</v>
      </c>
      <c r="R73" s="46">
        <v>0</v>
      </c>
      <c r="S73" s="74">
        <v>0</v>
      </c>
      <c r="U73" s="73">
        <v>58.99</v>
      </c>
      <c r="V73" s="74">
        <v>-10.1</v>
      </c>
      <c r="W73">
        <v>29.01</v>
      </c>
      <c r="X73">
        <v>19.34</v>
      </c>
      <c r="Y73">
        <v>-0.1</v>
      </c>
      <c r="Z73">
        <v>10.64</v>
      </c>
      <c r="AA73">
        <v>0</v>
      </c>
      <c r="AB73">
        <v>-10</v>
      </c>
    </row>
    <row r="74" spans="7:28">
      <c r="G74" t="s">
        <v>116</v>
      </c>
      <c r="H74" s="73">
        <v>58.99</v>
      </c>
      <c r="I74" s="46">
        <v>0</v>
      </c>
      <c r="J74" s="46">
        <v>9.67</v>
      </c>
      <c r="K74" s="46">
        <v>0</v>
      </c>
      <c r="L74" s="46">
        <v>9.67</v>
      </c>
      <c r="M74" s="74">
        <v>0</v>
      </c>
      <c r="N74" s="73">
        <v>0</v>
      </c>
      <c r="O74" s="46">
        <v>-23</v>
      </c>
      <c r="P74" s="46">
        <v>0</v>
      </c>
      <c r="Q74" s="46">
        <v>0</v>
      </c>
      <c r="R74" s="46">
        <v>0</v>
      </c>
      <c r="S74" s="74">
        <v>0</v>
      </c>
      <c r="U74" s="73">
        <v>78.33</v>
      </c>
      <c r="V74" s="74">
        <v>-23.1</v>
      </c>
      <c r="W74">
        <v>58.99</v>
      </c>
      <c r="X74">
        <v>-23</v>
      </c>
      <c r="Y74">
        <v>-0.1</v>
      </c>
      <c r="Z74">
        <v>9.67</v>
      </c>
      <c r="AA74">
        <v>0</v>
      </c>
      <c r="AB74">
        <v>9.67</v>
      </c>
    </row>
    <row r="75" spans="7:28">
      <c r="G75" t="s">
        <v>117</v>
      </c>
      <c r="H75" s="73">
        <v>48.35</v>
      </c>
      <c r="I75" s="46">
        <v>0</v>
      </c>
      <c r="J75" s="46">
        <v>0</v>
      </c>
      <c r="K75" s="46">
        <v>0</v>
      </c>
      <c r="L75" s="46">
        <v>11.6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59.95</v>
      </c>
      <c r="V75" s="74">
        <v>-0.1</v>
      </c>
      <c r="W75">
        <v>48.35</v>
      </c>
      <c r="X75">
        <v>0</v>
      </c>
      <c r="Y75">
        <v>-0.1</v>
      </c>
      <c r="Z75">
        <v>11.6</v>
      </c>
      <c r="AA75">
        <v>0</v>
      </c>
      <c r="AB75">
        <v>0</v>
      </c>
    </row>
    <row r="76" spans="7:28">
      <c r="G76" t="s">
        <v>118</v>
      </c>
      <c r="H76" s="73">
        <v>46.42</v>
      </c>
      <c r="I76" s="46">
        <v>0</v>
      </c>
      <c r="J76" s="46">
        <v>62.86</v>
      </c>
      <c r="K76" s="46">
        <v>0</v>
      </c>
      <c r="L76" s="46">
        <v>11.6</v>
      </c>
      <c r="M76" s="74">
        <v>0</v>
      </c>
      <c r="N76" s="73">
        <v>0</v>
      </c>
      <c r="O76" s="46">
        <v>-15</v>
      </c>
      <c r="P76" s="46">
        <v>0</v>
      </c>
      <c r="Q76" s="46">
        <v>0</v>
      </c>
      <c r="R76" s="46">
        <v>0</v>
      </c>
      <c r="S76" s="74">
        <v>0</v>
      </c>
      <c r="U76" s="73">
        <v>120.88</v>
      </c>
      <c r="V76" s="74">
        <v>-15.1</v>
      </c>
      <c r="W76">
        <v>46.42</v>
      </c>
      <c r="X76">
        <v>-15</v>
      </c>
      <c r="Y76">
        <v>-0.1</v>
      </c>
      <c r="Z76">
        <v>11.6</v>
      </c>
      <c r="AA76">
        <v>0</v>
      </c>
      <c r="AB76">
        <v>62.86</v>
      </c>
    </row>
    <row r="77" spans="7:28">
      <c r="G77" t="s">
        <v>119</v>
      </c>
      <c r="H77" s="73">
        <v>0</v>
      </c>
      <c r="I77" s="46">
        <v>0</v>
      </c>
      <c r="J77" s="46">
        <v>82.2</v>
      </c>
      <c r="K77" s="46">
        <v>0</v>
      </c>
      <c r="L77" s="46">
        <v>11.6</v>
      </c>
      <c r="M77" s="74">
        <v>0.1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93.9</v>
      </c>
      <c r="V77" s="74">
        <v>-0.1</v>
      </c>
      <c r="W77">
        <v>0</v>
      </c>
      <c r="X77">
        <v>0</v>
      </c>
      <c r="Y77">
        <v>-0.1</v>
      </c>
      <c r="Z77">
        <v>11.6</v>
      </c>
      <c r="AA77">
        <v>0.1</v>
      </c>
      <c r="AB77">
        <v>82.2</v>
      </c>
    </row>
    <row r="78" spans="7:28">
      <c r="G78" t="s">
        <v>120</v>
      </c>
      <c r="H78" s="73">
        <v>0</v>
      </c>
      <c r="I78" s="46">
        <v>0</v>
      </c>
      <c r="J78" s="46">
        <v>82.2</v>
      </c>
      <c r="K78" s="46">
        <v>0</v>
      </c>
      <c r="L78" s="46">
        <v>12.57</v>
      </c>
      <c r="M78" s="74">
        <v>0</v>
      </c>
      <c r="N78" s="73">
        <v>-38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94.77</v>
      </c>
      <c r="V78" s="74">
        <v>-38.1</v>
      </c>
      <c r="W78">
        <v>-38</v>
      </c>
      <c r="X78">
        <v>0</v>
      </c>
      <c r="Y78">
        <v>-0.1</v>
      </c>
      <c r="Z78">
        <v>12.57</v>
      </c>
      <c r="AA78">
        <v>0</v>
      </c>
      <c r="AB78">
        <v>82.2</v>
      </c>
    </row>
    <row r="79" spans="7:28">
      <c r="G79" t="s">
        <v>121</v>
      </c>
      <c r="H79" s="73">
        <v>0</v>
      </c>
      <c r="I79" s="46">
        <v>0</v>
      </c>
      <c r="J79" s="46">
        <v>62.86</v>
      </c>
      <c r="K79" s="46">
        <v>0</v>
      </c>
      <c r="L79" s="46">
        <v>13.05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75.91</v>
      </c>
      <c r="V79" s="74">
        <v>-0.1</v>
      </c>
      <c r="W79">
        <v>0</v>
      </c>
      <c r="X79">
        <v>0</v>
      </c>
      <c r="Y79">
        <v>-0.1</v>
      </c>
      <c r="Z79">
        <v>13.05</v>
      </c>
      <c r="AA79">
        <v>0</v>
      </c>
      <c r="AB79">
        <v>62.86</v>
      </c>
    </row>
    <row r="80" spans="7:28">
      <c r="G80" t="s">
        <v>122</v>
      </c>
      <c r="H80" s="73">
        <v>0</v>
      </c>
      <c r="I80" s="46">
        <v>0</v>
      </c>
      <c r="J80" s="46">
        <v>67.69</v>
      </c>
      <c r="K80" s="46">
        <v>0</v>
      </c>
      <c r="L80" s="46">
        <v>13.05</v>
      </c>
      <c r="M80" s="74">
        <v>0.28999999999999998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81.03</v>
      </c>
      <c r="V80" s="74">
        <v>-0.1</v>
      </c>
      <c r="W80">
        <v>0</v>
      </c>
      <c r="X80">
        <v>0</v>
      </c>
      <c r="Y80">
        <v>-0.1</v>
      </c>
      <c r="Z80">
        <v>13.05</v>
      </c>
      <c r="AA80">
        <v>0.28999999999999998</v>
      </c>
      <c r="AB80">
        <v>67.69</v>
      </c>
    </row>
    <row r="81" spans="7:28">
      <c r="G81" t="s">
        <v>123</v>
      </c>
      <c r="H81" s="73">
        <v>15.47</v>
      </c>
      <c r="I81" s="46">
        <v>0</v>
      </c>
      <c r="J81" s="46">
        <v>62.86</v>
      </c>
      <c r="K81" s="46">
        <v>0</v>
      </c>
      <c r="L81" s="46">
        <v>13.05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91.48</v>
      </c>
      <c r="V81" s="74">
        <v>-0.1</v>
      </c>
      <c r="W81">
        <v>15.47</v>
      </c>
      <c r="X81">
        <v>0</v>
      </c>
      <c r="Y81">
        <v>-0.1</v>
      </c>
      <c r="Z81">
        <v>13.05</v>
      </c>
      <c r="AA81">
        <v>0.1</v>
      </c>
      <c r="AB81">
        <v>62.86</v>
      </c>
    </row>
    <row r="82" spans="7:28">
      <c r="G82" t="s">
        <v>124</v>
      </c>
      <c r="H82" s="73">
        <v>16.440000000000001</v>
      </c>
      <c r="I82" s="46">
        <v>0</v>
      </c>
      <c r="J82" s="46">
        <v>53.19</v>
      </c>
      <c r="K82" s="46">
        <v>0</v>
      </c>
      <c r="L82" s="46">
        <v>13.05</v>
      </c>
      <c r="M82" s="74">
        <v>0.1</v>
      </c>
      <c r="N82" s="73">
        <v>0</v>
      </c>
      <c r="O82" s="46">
        <v>-15</v>
      </c>
      <c r="P82" s="46">
        <v>0</v>
      </c>
      <c r="Q82" s="46">
        <v>0</v>
      </c>
      <c r="R82" s="46">
        <v>0</v>
      </c>
      <c r="S82" s="74">
        <v>0</v>
      </c>
      <c r="U82" s="73">
        <v>82.78</v>
      </c>
      <c r="V82" s="74">
        <v>-15.1</v>
      </c>
      <c r="W82">
        <v>16.440000000000001</v>
      </c>
      <c r="X82">
        <v>-15</v>
      </c>
      <c r="Y82">
        <v>-0.1</v>
      </c>
      <c r="Z82">
        <v>13.05</v>
      </c>
      <c r="AA82">
        <v>0.1</v>
      </c>
      <c r="AB82">
        <v>53.19</v>
      </c>
    </row>
    <row r="83" spans="7:28">
      <c r="G83" t="s">
        <v>125</v>
      </c>
      <c r="H83" s="73">
        <v>34.81</v>
      </c>
      <c r="I83" s="46">
        <v>0</v>
      </c>
      <c r="J83" s="46">
        <v>72.53</v>
      </c>
      <c r="K83" s="46">
        <v>0</v>
      </c>
      <c r="L83" s="46">
        <v>13.05</v>
      </c>
      <c r="M83" s="74">
        <v>4.84</v>
      </c>
      <c r="N83" s="73">
        <v>0</v>
      </c>
      <c r="O83" s="46">
        <v>-18</v>
      </c>
      <c r="P83" s="46">
        <v>0</v>
      </c>
      <c r="Q83" s="46">
        <v>0</v>
      </c>
      <c r="R83" s="46">
        <v>0</v>
      </c>
      <c r="S83" s="74">
        <v>0</v>
      </c>
      <c r="U83" s="73">
        <v>125.23</v>
      </c>
      <c r="V83" s="74">
        <v>-18.100000000000001</v>
      </c>
      <c r="W83">
        <v>34.81</v>
      </c>
      <c r="X83">
        <v>-18</v>
      </c>
      <c r="Y83">
        <v>-0.1</v>
      </c>
      <c r="Z83">
        <v>13.05</v>
      </c>
      <c r="AA83">
        <v>4.84</v>
      </c>
      <c r="AB83">
        <v>72.53</v>
      </c>
    </row>
    <row r="84" spans="7:28">
      <c r="G84" t="s">
        <v>126</v>
      </c>
      <c r="H84" s="73">
        <v>47.38</v>
      </c>
      <c r="I84" s="46">
        <v>0</v>
      </c>
      <c r="J84" s="46">
        <v>67.69</v>
      </c>
      <c r="K84" s="46">
        <v>0</v>
      </c>
      <c r="L84" s="46">
        <v>12.57</v>
      </c>
      <c r="M84" s="74">
        <v>4.84</v>
      </c>
      <c r="N84" s="73">
        <v>0</v>
      </c>
      <c r="O84" s="46">
        <v>-33</v>
      </c>
      <c r="P84" s="46">
        <v>0</v>
      </c>
      <c r="Q84" s="46">
        <v>0</v>
      </c>
      <c r="R84" s="46">
        <v>0</v>
      </c>
      <c r="S84" s="74">
        <v>0</v>
      </c>
      <c r="U84" s="73">
        <v>132.47999999999999</v>
      </c>
      <c r="V84" s="74">
        <v>-33.1</v>
      </c>
      <c r="W84">
        <v>47.38</v>
      </c>
      <c r="X84">
        <v>-33</v>
      </c>
      <c r="Y84">
        <v>-0.1</v>
      </c>
      <c r="Z84">
        <v>12.57</v>
      </c>
      <c r="AA84">
        <v>4.84</v>
      </c>
      <c r="AB84">
        <v>67.69</v>
      </c>
    </row>
    <row r="85" spans="7:28">
      <c r="G85" t="s">
        <v>127</v>
      </c>
      <c r="H85" s="73">
        <v>58.02</v>
      </c>
      <c r="I85" s="46">
        <v>0</v>
      </c>
      <c r="J85" s="46">
        <v>67.69</v>
      </c>
      <c r="K85" s="46">
        <v>0</v>
      </c>
      <c r="L85" s="46">
        <v>11.6</v>
      </c>
      <c r="M85" s="74">
        <v>4.84</v>
      </c>
      <c r="N85" s="73">
        <v>0</v>
      </c>
      <c r="O85" s="46">
        <v>-39</v>
      </c>
      <c r="P85" s="46">
        <v>0</v>
      </c>
      <c r="Q85" s="46">
        <v>0</v>
      </c>
      <c r="R85" s="46">
        <v>0</v>
      </c>
      <c r="S85" s="74">
        <v>0</v>
      </c>
      <c r="U85" s="73">
        <v>142.15</v>
      </c>
      <c r="V85" s="74">
        <v>-39.1</v>
      </c>
      <c r="W85">
        <v>58.02</v>
      </c>
      <c r="X85">
        <v>-39</v>
      </c>
      <c r="Y85">
        <v>-0.1</v>
      </c>
      <c r="Z85">
        <v>11.6</v>
      </c>
      <c r="AA85">
        <v>4.84</v>
      </c>
      <c r="AB85">
        <v>67.69</v>
      </c>
    </row>
    <row r="86" spans="7:28">
      <c r="G86" t="s">
        <v>128</v>
      </c>
      <c r="H86" s="73">
        <v>50.28</v>
      </c>
      <c r="I86" s="46">
        <v>0</v>
      </c>
      <c r="J86" s="46">
        <v>67.69</v>
      </c>
      <c r="K86" s="46">
        <v>0</v>
      </c>
      <c r="L86" s="46">
        <v>11.6</v>
      </c>
      <c r="M86" s="74">
        <v>4.84</v>
      </c>
      <c r="N86" s="73">
        <v>0</v>
      </c>
      <c r="O86" s="46">
        <v>-36</v>
      </c>
      <c r="P86" s="46">
        <v>0</v>
      </c>
      <c r="Q86" s="46">
        <v>0</v>
      </c>
      <c r="R86" s="46">
        <v>0</v>
      </c>
      <c r="S86" s="74">
        <v>0</v>
      </c>
      <c r="U86" s="73">
        <v>134.41</v>
      </c>
      <c r="V86" s="74">
        <v>-36.1</v>
      </c>
      <c r="W86">
        <v>50.28</v>
      </c>
      <c r="X86">
        <v>-36</v>
      </c>
      <c r="Y86">
        <v>-0.1</v>
      </c>
      <c r="Z86">
        <v>11.6</v>
      </c>
      <c r="AA86">
        <v>4.84</v>
      </c>
      <c r="AB86">
        <v>67.69</v>
      </c>
    </row>
    <row r="87" spans="7:28">
      <c r="G87" t="s">
        <v>129</v>
      </c>
      <c r="H87" s="73">
        <v>6.77</v>
      </c>
      <c r="I87" s="46">
        <v>0</v>
      </c>
      <c r="J87" s="46">
        <v>67.680000000000007</v>
      </c>
      <c r="K87" s="46">
        <v>0</v>
      </c>
      <c r="L87" s="46">
        <v>10.64</v>
      </c>
      <c r="M87" s="74">
        <v>4.84</v>
      </c>
      <c r="N87" s="73">
        <v>0</v>
      </c>
      <c r="O87" s="46">
        <v>-31</v>
      </c>
      <c r="P87" s="46">
        <v>0</v>
      </c>
      <c r="Q87" s="46">
        <v>0</v>
      </c>
      <c r="R87" s="46">
        <v>0</v>
      </c>
      <c r="S87" s="74">
        <v>0</v>
      </c>
      <c r="U87" s="73">
        <v>89.93</v>
      </c>
      <c r="V87" s="74">
        <v>-31.1</v>
      </c>
      <c r="W87">
        <v>6.77</v>
      </c>
      <c r="X87">
        <v>-31</v>
      </c>
      <c r="Y87">
        <v>-0.1</v>
      </c>
      <c r="Z87">
        <v>10.64</v>
      </c>
      <c r="AA87">
        <v>4.84</v>
      </c>
      <c r="AB87">
        <v>67.680000000000007</v>
      </c>
    </row>
    <row r="88" spans="7:28">
      <c r="G88" t="s">
        <v>130</v>
      </c>
      <c r="H88" s="73">
        <v>26.11</v>
      </c>
      <c r="I88" s="46">
        <v>0</v>
      </c>
      <c r="J88" s="46">
        <v>77.36</v>
      </c>
      <c r="K88" s="46">
        <v>0</v>
      </c>
      <c r="L88" s="46">
        <v>10.64</v>
      </c>
      <c r="M88" s="74">
        <v>4.93</v>
      </c>
      <c r="N88" s="73">
        <v>0</v>
      </c>
      <c r="O88" s="46">
        <v>-20</v>
      </c>
      <c r="P88" s="46">
        <v>0</v>
      </c>
      <c r="Q88" s="46">
        <v>0</v>
      </c>
      <c r="R88" s="46">
        <v>0</v>
      </c>
      <c r="S88" s="74">
        <v>0</v>
      </c>
      <c r="U88" s="73">
        <v>119.04</v>
      </c>
      <c r="V88" s="74">
        <v>-20.100000000000001</v>
      </c>
      <c r="W88">
        <v>26.11</v>
      </c>
      <c r="X88">
        <v>-20</v>
      </c>
      <c r="Y88">
        <v>-0.1</v>
      </c>
      <c r="Z88">
        <v>10.64</v>
      </c>
      <c r="AA88">
        <v>4.93</v>
      </c>
      <c r="AB88">
        <v>77.36</v>
      </c>
    </row>
    <row r="89" spans="7:28">
      <c r="G89" t="s">
        <v>131</v>
      </c>
      <c r="H89" s="73">
        <v>0</v>
      </c>
      <c r="I89" s="46">
        <v>0</v>
      </c>
      <c r="J89" s="46">
        <v>77.349999999999994</v>
      </c>
      <c r="K89" s="46">
        <v>0</v>
      </c>
      <c r="L89" s="46">
        <v>10.64</v>
      </c>
      <c r="M89" s="74">
        <v>4.84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92.83</v>
      </c>
      <c r="V89" s="74">
        <v>-0.1</v>
      </c>
      <c r="W89">
        <v>0</v>
      </c>
      <c r="X89">
        <v>0</v>
      </c>
      <c r="Y89">
        <v>-0.1</v>
      </c>
      <c r="Z89">
        <v>10.64</v>
      </c>
      <c r="AA89">
        <v>4.84</v>
      </c>
      <c r="AB89">
        <v>77.349999999999994</v>
      </c>
    </row>
    <row r="90" spans="7:28">
      <c r="G90" t="s">
        <v>132</v>
      </c>
      <c r="H90" s="73">
        <v>0</v>
      </c>
      <c r="I90" s="46">
        <v>0</v>
      </c>
      <c r="J90" s="46">
        <v>72.52</v>
      </c>
      <c r="K90" s="46">
        <v>0</v>
      </c>
      <c r="L90" s="46">
        <v>10.64</v>
      </c>
      <c r="M90" s="74">
        <v>4.84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88</v>
      </c>
      <c r="V90" s="74">
        <v>-0.1</v>
      </c>
      <c r="W90">
        <v>0</v>
      </c>
      <c r="X90">
        <v>0</v>
      </c>
      <c r="Y90">
        <v>-0.1</v>
      </c>
      <c r="Z90">
        <v>10.64</v>
      </c>
      <c r="AA90">
        <v>4.84</v>
      </c>
      <c r="AB90">
        <v>72.52</v>
      </c>
    </row>
    <row r="91" spans="7:28">
      <c r="G91" t="s">
        <v>133</v>
      </c>
      <c r="H91" s="73">
        <v>0</v>
      </c>
      <c r="I91" s="46">
        <v>0</v>
      </c>
      <c r="J91" s="46">
        <v>77.36</v>
      </c>
      <c r="K91" s="46">
        <v>0</v>
      </c>
      <c r="L91" s="46">
        <v>10.15</v>
      </c>
      <c r="M91" s="74">
        <v>4.84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92.35</v>
      </c>
      <c r="V91" s="74">
        <v>-0.1</v>
      </c>
      <c r="W91">
        <v>0</v>
      </c>
      <c r="X91">
        <v>0</v>
      </c>
      <c r="Y91">
        <v>-0.1</v>
      </c>
      <c r="Z91">
        <v>10.15</v>
      </c>
      <c r="AA91">
        <v>4.84</v>
      </c>
      <c r="AB91">
        <v>77.36</v>
      </c>
    </row>
    <row r="92" spans="7:28">
      <c r="G92" t="s">
        <v>134</v>
      </c>
      <c r="H92" s="73">
        <v>0</v>
      </c>
      <c r="I92" s="46">
        <v>0</v>
      </c>
      <c r="J92" s="46">
        <v>77.36</v>
      </c>
      <c r="K92" s="46">
        <v>0</v>
      </c>
      <c r="L92" s="46">
        <v>9.67</v>
      </c>
      <c r="M92" s="74">
        <v>4.93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91.96</v>
      </c>
      <c r="V92" s="74">
        <v>-0.1</v>
      </c>
      <c r="W92">
        <v>0</v>
      </c>
      <c r="X92">
        <v>0</v>
      </c>
      <c r="Y92">
        <v>-0.1</v>
      </c>
      <c r="Z92">
        <v>9.67</v>
      </c>
      <c r="AA92">
        <v>4.93</v>
      </c>
      <c r="AB92">
        <v>77.36</v>
      </c>
    </row>
    <row r="93" spans="7:28">
      <c r="G93" t="s">
        <v>135</v>
      </c>
      <c r="H93" s="73">
        <v>13.54</v>
      </c>
      <c r="I93" s="46">
        <v>0</v>
      </c>
      <c r="J93" s="46">
        <v>91.85</v>
      </c>
      <c r="K93" s="46">
        <v>0</v>
      </c>
      <c r="L93" s="46">
        <v>9.19</v>
      </c>
      <c r="M93" s="74">
        <v>4.84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119.42</v>
      </c>
      <c r="V93" s="74">
        <v>-0.1</v>
      </c>
      <c r="W93">
        <v>13.54</v>
      </c>
      <c r="X93">
        <v>0</v>
      </c>
      <c r="Y93">
        <v>-0.1</v>
      </c>
      <c r="Z93">
        <v>9.19</v>
      </c>
      <c r="AA93">
        <v>4.84</v>
      </c>
      <c r="AB93">
        <v>91.85</v>
      </c>
    </row>
    <row r="94" spans="7:28">
      <c r="G94" t="s">
        <v>136</v>
      </c>
      <c r="H94" s="73">
        <v>15.47</v>
      </c>
      <c r="I94" s="46">
        <v>0</v>
      </c>
      <c r="J94" s="46">
        <v>91.87</v>
      </c>
      <c r="K94" s="46">
        <v>0</v>
      </c>
      <c r="L94" s="46">
        <v>8.6999999999999993</v>
      </c>
      <c r="M94" s="74">
        <v>4.84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120.88</v>
      </c>
      <c r="V94" s="74">
        <v>-0.1</v>
      </c>
      <c r="W94">
        <v>15.47</v>
      </c>
      <c r="X94">
        <v>0</v>
      </c>
      <c r="Y94">
        <v>-0.1</v>
      </c>
      <c r="Z94">
        <v>8.6999999999999993</v>
      </c>
      <c r="AA94">
        <v>4.84</v>
      </c>
      <c r="AB94">
        <v>91.87</v>
      </c>
    </row>
    <row r="95" spans="7:28">
      <c r="G95" t="s">
        <v>137</v>
      </c>
      <c r="H95" s="73">
        <v>33.85</v>
      </c>
      <c r="I95" s="46">
        <v>0</v>
      </c>
      <c r="J95" s="46">
        <v>96.69</v>
      </c>
      <c r="K95" s="46">
        <v>0</v>
      </c>
      <c r="L95" s="46">
        <v>8.2200000000000006</v>
      </c>
      <c r="M95" s="74">
        <v>1.1599999999999999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139.91999999999999</v>
      </c>
      <c r="V95" s="74">
        <v>-0.1</v>
      </c>
      <c r="W95">
        <v>33.85</v>
      </c>
      <c r="X95">
        <v>0</v>
      </c>
      <c r="Y95">
        <v>-0.1</v>
      </c>
      <c r="Z95">
        <v>8.2200000000000006</v>
      </c>
      <c r="AA95">
        <v>1.1599999999999999</v>
      </c>
      <c r="AB95">
        <v>96.69</v>
      </c>
    </row>
    <row r="96" spans="7:28">
      <c r="G96" t="s">
        <v>138</v>
      </c>
      <c r="H96" s="73">
        <v>33.85</v>
      </c>
      <c r="I96" s="46">
        <v>0</v>
      </c>
      <c r="J96" s="46">
        <v>96.69</v>
      </c>
      <c r="K96" s="46">
        <v>0</v>
      </c>
      <c r="L96" s="46">
        <v>7.74</v>
      </c>
      <c r="M96" s="74">
        <v>0.57999999999999996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138.86000000000001</v>
      </c>
      <c r="V96" s="74">
        <v>-0.1</v>
      </c>
      <c r="W96">
        <v>33.85</v>
      </c>
      <c r="X96">
        <v>0</v>
      </c>
      <c r="Y96">
        <v>-0.1</v>
      </c>
      <c r="Z96">
        <v>7.74</v>
      </c>
      <c r="AA96">
        <v>0.57999999999999996</v>
      </c>
      <c r="AB96">
        <v>96.69</v>
      </c>
    </row>
    <row r="97" spans="1:83">
      <c r="G97" t="s">
        <v>139</v>
      </c>
      <c r="H97" s="73">
        <v>0</v>
      </c>
      <c r="I97" s="46">
        <v>0</v>
      </c>
      <c r="J97" s="46">
        <v>116.04</v>
      </c>
      <c r="K97" s="46">
        <v>0</v>
      </c>
      <c r="L97" s="46">
        <v>7.74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123.78</v>
      </c>
      <c r="V97" s="74">
        <v>-0.1</v>
      </c>
      <c r="W97">
        <v>0</v>
      </c>
      <c r="X97">
        <v>0</v>
      </c>
      <c r="Y97">
        <v>-0.1</v>
      </c>
      <c r="Z97">
        <v>7.74</v>
      </c>
      <c r="AA97">
        <v>0</v>
      </c>
      <c r="AB97">
        <v>116.04</v>
      </c>
    </row>
    <row r="98" spans="1:83">
      <c r="G98" t="s">
        <v>140</v>
      </c>
      <c r="H98" s="73">
        <v>0</v>
      </c>
      <c r="I98" s="46">
        <v>0</v>
      </c>
      <c r="J98" s="46">
        <v>116.04</v>
      </c>
      <c r="K98" s="46">
        <v>0</v>
      </c>
      <c r="L98" s="46">
        <v>7.25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123.29</v>
      </c>
      <c r="V98" s="74">
        <v>-0.1</v>
      </c>
      <c r="W98">
        <v>0</v>
      </c>
      <c r="X98">
        <v>0</v>
      </c>
      <c r="Y98">
        <v>-0.1</v>
      </c>
      <c r="Z98">
        <v>7.25</v>
      </c>
      <c r="AA98">
        <v>0</v>
      </c>
      <c r="AB98">
        <v>116.04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1.0663350000000003</v>
      </c>
      <c r="I99" s="69">
        <f t="shared" ref="I99:BQ99" si="1">SUM(I3:I98)/4000</f>
        <v>4.2067500000000001E-2</v>
      </c>
      <c r="J99" s="69">
        <f t="shared" si="1"/>
        <v>0.6416075</v>
      </c>
      <c r="K99" s="69">
        <f t="shared" si="1"/>
        <v>0</v>
      </c>
      <c r="L99" s="69">
        <f t="shared" si="1"/>
        <v>0.18417249999999991</v>
      </c>
      <c r="M99" s="69">
        <f t="shared" si="1"/>
        <v>1.5732500000000003E-2</v>
      </c>
      <c r="N99" s="68">
        <f t="shared" si="1"/>
        <v>-9.8500000000000004E-2</v>
      </c>
      <c r="O99" s="69">
        <f t="shared" si="1"/>
        <v>-0.376</v>
      </c>
      <c r="P99" s="69">
        <f t="shared" si="1"/>
        <v>-0.20424999999999999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1.9499099999999994</v>
      </c>
      <c r="V99" s="70">
        <f t="shared" si="1"/>
        <v>-0.68114999999999826</v>
      </c>
      <c r="W99">
        <f t="shared" si="1"/>
        <v>0.967835</v>
      </c>
      <c r="X99">
        <f t="shared" si="1"/>
        <v>-0.33393250000000008</v>
      </c>
      <c r="Y99">
        <f t="shared" si="1"/>
        <v>-2.3999999999999955E-3</v>
      </c>
      <c r="Z99">
        <f t="shared" si="1"/>
        <v>0.18417249999999991</v>
      </c>
      <c r="AA99">
        <f t="shared" si="1"/>
        <v>1.5732500000000003E-2</v>
      </c>
      <c r="AB99">
        <f t="shared" si="1"/>
        <v>0.43735749999999995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40.61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40.61</v>
      </c>
      <c r="W3">
        <v>40.61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39.65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39.65</v>
      </c>
      <c r="W4">
        <v>39.65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36.75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36.75</v>
      </c>
      <c r="W5">
        <v>36.75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34.81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34.81</v>
      </c>
      <c r="W6">
        <v>34.81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33.85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33.840000000000003</v>
      </c>
      <c r="W7">
        <v>33.85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31.91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31.91</v>
      </c>
      <c r="W8">
        <v>31.91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30.94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30.94</v>
      </c>
      <c r="W9">
        <v>30.94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29.01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29.01</v>
      </c>
      <c r="W10">
        <v>29.01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29.01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29.01</v>
      </c>
      <c r="W11">
        <v>29.01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29.01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29.01</v>
      </c>
      <c r="W12">
        <v>29.01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25.14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25.14</v>
      </c>
      <c r="W13">
        <v>25.14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21.26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21.26</v>
      </c>
      <c r="W14">
        <v>21.26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22.24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22.24</v>
      </c>
      <c r="W15">
        <v>22.24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24.18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24.18</v>
      </c>
      <c r="W16">
        <v>24.18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23.21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23.21</v>
      </c>
      <c r="W17">
        <v>23.21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21.27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21.27</v>
      </c>
      <c r="W18">
        <v>21.27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22.24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22.24</v>
      </c>
      <c r="W19">
        <v>22.24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22.24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22.24</v>
      </c>
      <c r="W20">
        <v>22.24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22.24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22.24</v>
      </c>
      <c r="W21">
        <v>22.24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22.24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22.24</v>
      </c>
      <c r="W22">
        <v>22.24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22.24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22.24</v>
      </c>
      <c r="W23">
        <v>22.24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22.24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22.24</v>
      </c>
      <c r="W24">
        <v>22.24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23.21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23.21</v>
      </c>
      <c r="W25">
        <v>23.21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24.18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24.18</v>
      </c>
      <c r="W26">
        <v>24.18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25.14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25.14</v>
      </c>
      <c r="W27">
        <v>25.14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24.18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24.18</v>
      </c>
      <c r="W28">
        <v>24.18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26.11</v>
      </c>
      <c r="L29" s="46">
        <v>0</v>
      </c>
      <c r="M29" s="74">
        <v>2.36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28.47</v>
      </c>
      <c r="W29">
        <v>26.11</v>
      </c>
      <c r="X29">
        <v>2.36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29.01</v>
      </c>
      <c r="L30" s="46">
        <v>0</v>
      </c>
      <c r="M30" s="74">
        <v>3.09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32.1</v>
      </c>
      <c r="W30">
        <v>29.01</v>
      </c>
      <c r="X30">
        <v>3.09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31.91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31.91</v>
      </c>
      <c r="W31">
        <v>31.91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34.81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34.81</v>
      </c>
      <c r="W32">
        <v>34.81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37.71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37.71</v>
      </c>
      <c r="W33">
        <v>37.71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42.55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42.55</v>
      </c>
      <c r="W34">
        <v>42.55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48.35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48.35</v>
      </c>
      <c r="W35">
        <v>48.35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51.25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51.25</v>
      </c>
      <c r="W36">
        <v>51.25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55.12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55.12</v>
      </c>
      <c r="W37">
        <v>55.12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58.99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58.99</v>
      </c>
      <c r="W38">
        <v>58.99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13.54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13.54</v>
      </c>
      <c r="W39">
        <v>13.54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18.37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18.37</v>
      </c>
      <c r="W40">
        <v>18.37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22.24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22.24</v>
      </c>
      <c r="W41">
        <v>22.24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27.08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27.08</v>
      </c>
      <c r="W42">
        <v>27.08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67.69</v>
      </c>
      <c r="L43" s="46">
        <v>0</v>
      </c>
      <c r="M43" s="74">
        <v>0.48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68.17</v>
      </c>
      <c r="W43">
        <v>67.69</v>
      </c>
      <c r="X43">
        <v>0.48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71.56</v>
      </c>
      <c r="L44" s="46">
        <v>0</v>
      </c>
      <c r="M44" s="74">
        <v>0.95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72.510000000000005</v>
      </c>
      <c r="W44">
        <v>71.56</v>
      </c>
      <c r="X44">
        <v>0.95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73.489999999999995</v>
      </c>
      <c r="L45" s="46">
        <v>0</v>
      </c>
      <c r="M45" s="74">
        <v>0.8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74.290000000000006</v>
      </c>
      <c r="W45">
        <v>73.489999999999995</v>
      </c>
      <c r="X45">
        <v>0.8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74.459999999999994</v>
      </c>
      <c r="L46" s="46">
        <v>0</v>
      </c>
      <c r="M46" s="74">
        <v>0.2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74.66</v>
      </c>
      <c r="W46">
        <v>74.459999999999994</v>
      </c>
      <c r="X46">
        <v>0.2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76.400000000000006</v>
      </c>
      <c r="L47" s="46">
        <v>0</v>
      </c>
      <c r="M47" s="74">
        <v>0.49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76.89</v>
      </c>
      <c r="W47">
        <v>76.400000000000006</v>
      </c>
      <c r="X47">
        <v>0.49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78.319999999999993</v>
      </c>
      <c r="L48" s="46">
        <v>0</v>
      </c>
      <c r="M48" s="74">
        <v>0.41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78.73</v>
      </c>
      <c r="W48">
        <v>78.319999999999993</v>
      </c>
      <c r="X48">
        <v>0.41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78.319999999999993</v>
      </c>
      <c r="L49" s="46">
        <v>0</v>
      </c>
      <c r="M49" s="74">
        <v>0.38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78.7</v>
      </c>
      <c r="W49">
        <v>78.319999999999993</v>
      </c>
      <c r="X49">
        <v>0.38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80.260000000000005</v>
      </c>
      <c r="L50" s="46">
        <v>0</v>
      </c>
      <c r="M50" s="74">
        <v>0.85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81.11</v>
      </c>
      <c r="W50">
        <v>80.260000000000005</v>
      </c>
      <c r="X50">
        <v>0.85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79.290000000000006</v>
      </c>
      <c r="L51" s="46">
        <v>0</v>
      </c>
      <c r="M51" s="74">
        <v>5.9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85.19</v>
      </c>
      <c r="W51">
        <v>79.290000000000006</v>
      </c>
      <c r="X51">
        <v>5.9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79.3</v>
      </c>
      <c r="L52" s="46">
        <v>0</v>
      </c>
      <c r="M52" s="74">
        <v>5.51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84.81</v>
      </c>
      <c r="W52">
        <v>79.3</v>
      </c>
      <c r="X52">
        <v>5.51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41.58</v>
      </c>
      <c r="L53" s="46">
        <v>0</v>
      </c>
      <c r="M53" s="74">
        <v>8.2200000000000006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49.8</v>
      </c>
      <c r="W53">
        <v>41.58</v>
      </c>
      <c r="X53">
        <v>8.2200000000000006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40.61</v>
      </c>
      <c r="L54" s="46">
        <v>0</v>
      </c>
      <c r="M54" s="74">
        <v>7.35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47.96</v>
      </c>
      <c r="W54">
        <v>40.61</v>
      </c>
      <c r="X54">
        <v>7.35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40.619999999999997</v>
      </c>
      <c r="L55" s="46">
        <v>0</v>
      </c>
      <c r="M55" s="74">
        <v>6.09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46.71</v>
      </c>
      <c r="W55">
        <v>40.619999999999997</v>
      </c>
      <c r="X55">
        <v>6.09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39.65</v>
      </c>
      <c r="L56" s="46">
        <v>0</v>
      </c>
      <c r="M56" s="74">
        <v>2.8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42.45</v>
      </c>
      <c r="W56">
        <v>39.65</v>
      </c>
      <c r="X56">
        <v>2.8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37.71</v>
      </c>
      <c r="L57" s="46">
        <v>0</v>
      </c>
      <c r="M57" s="74">
        <v>8.9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46.61</v>
      </c>
      <c r="W57">
        <v>37.71</v>
      </c>
      <c r="X57">
        <v>8.9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38.68</v>
      </c>
      <c r="L58" s="46">
        <v>0</v>
      </c>
      <c r="M58" s="74">
        <v>3.71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42.39</v>
      </c>
      <c r="W58">
        <v>38.68</v>
      </c>
      <c r="X58">
        <v>3.71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75.430000000000007</v>
      </c>
      <c r="L59" s="46">
        <v>0</v>
      </c>
      <c r="M59" s="74">
        <v>1.32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76.75</v>
      </c>
      <c r="W59">
        <v>75.430000000000007</v>
      </c>
      <c r="X59">
        <v>1.32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76.39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76.39</v>
      </c>
      <c r="W60">
        <v>76.39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74.459999999999994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74.459999999999994</v>
      </c>
      <c r="W61">
        <v>74.459999999999994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74.459999999999994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74.459999999999994</v>
      </c>
      <c r="W62">
        <v>74.459999999999994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75.430000000000007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75.430000000000007</v>
      </c>
      <c r="W63">
        <v>75.430000000000007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76.39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76.39</v>
      </c>
      <c r="W64">
        <v>76.39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37.71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37.71</v>
      </c>
      <c r="W65">
        <v>37.71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36.75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36.75</v>
      </c>
      <c r="W66">
        <v>36.75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35.78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35.78</v>
      </c>
      <c r="W67">
        <v>35.78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34.81</v>
      </c>
      <c r="L68" s="46">
        <v>0</v>
      </c>
      <c r="M68" s="74">
        <v>0.43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35.24</v>
      </c>
      <c r="W68">
        <v>34.81</v>
      </c>
      <c r="X68">
        <v>0.43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32.880000000000003</v>
      </c>
      <c r="L69" s="46">
        <v>0</v>
      </c>
      <c r="M69" s="74">
        <v>3.54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36.42</v>
      </c>
      <c r="W69">
        <v>32.880000000000003</v>
      </c>
      <c r="X69">
        <v>3.54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32.880000000000003</v>
      </c>
      <c r="L70" s="46">
        <v>0</v>
      </c>
      <c r="M70" s="74">
        <v>1.71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34.590000000000003</v>
      </c>
      <c r="W70">
        <v>32.880000000000003</v>
      </c>
      <c r="X70">
        <v>1.71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80.260000000000005</v>
      </c>
      <c r="L71" s="46">
        <v>0</v>
      </c>
      <c r="M71" s="74">
        <v>9.2799999999999994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89.54</v>
      </c>
      <c r="W71">
        <v>80.260000000000005</v>
      </c>
      <c r="X71">
        <v>9.2799999999999994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77.36</v>
      </c>
      <c r="L72" s="46">
        <v>0</v>
      </c>
      <c r="M72" s="74">
        <v>8.51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85.87</v>
      </c>
      <c r="W72">
        <v>77.36</v>
      </c>
      <c r="X72">
        <v>8.51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74.459999999999994</v>
      </c>
      <c r="L73" s="46">
        <v>0</v>
      </c>
      <c r="M73" s="74">
        <v>7.64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82.1</v>
      </c>
      <c r="W73">
        <v>74.459999999999994</v>
      </c>
      <c r="X73">
        <v>7.64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71.56</v>
      </c>
      <c r="L74" s="46">
        <v>0</v>
      </c>
      <c r="M74" s="74">
        <v>7.64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79.2</v>
      </c>
      <c r="W74">
        <v>71.56</v>
      </c>
      <c r="X74">
        <v>7.64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69.62</v>
      </c>
      <c r="L75" s="46">
        <v>0</v>
      </c>
      <c r="M75" s="74">
        <v>10.64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80.260000000000005</v>
      </c>
      <c r="W75">
        <v>69.62</v>
      </c>
      <c r="X75">
        <v>10.64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69.62</v>
      </c>
      <c r="L76" s="46">
        <v>0</v>
      </c>
      <c r="M76" s="74">
        <v>8.0299999999999994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77.650000000000006</v>
      </c>
      <c r="W76">
        <v>69.62</v>
      </c>
      <c r="X76">
        <v>8.0299999999999994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71.55</v>
      </c>
      <c r="L77" s="46">
        <v>0</v>
      </c>
      <c r="M77" s="74">
        <v>1.87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73.42</v>
      </c>
      <c r="W77">
        <v>71.55</v>
      </c>
      <c r="X77">
        <v>1.87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72.53</v>
      </c>
      <c r="L78" s="46">
        <v>0</v>
      </c>
      <c r="M78" s="74">
        <v>1.69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74.22</v>
      </c>
      <c r="W78">
        <v>72.53</v>
      </c>
      <c r="X78">
        <v>1.69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71.56</v>
      </c>
      <c r="L79" s="46">
        <v>0</v>
      </c>
      <c r="M79" s="74">
        <v>0.28999999999999998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71.849999999999994</v>
      </c>
      <c r="W79">
        <v>71.56</v>
      </c>
      <c r="X79">
        <v>0.28999999999999998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69.599999999999994</v>
      </c>
      <c r="L80" s="46">
        <v>0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69.72</v>
      </c>
      <c r="W80">
        <v>69.599999999999994</v>
      </c>
      <c r="X80">
        <v>0.12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68.66</v>
      </c>
      <c r="L81" s="46">
        <v>0</v>
      </c>
      <c r="M81" s="74">
        <v>3.21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71.87</v>
      </c>
      <c r="W81">
        <v>68.66</v>
      </c>
      <c r="X81">
        <v>3.21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65.75</v>
      </c>
      <c r="L82" s="46">
        <v>0</v>
      </c>
      <c r="M82" s="74">
        <v>3.61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69.36</v>
      </c>
      <c r="W82">
        <v>65.75</v>
      </c>
      <c r="X82">
        <v>3.61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62.86</v>
      </c>
      <c r="L83" s="46">
        <v>0</v>
      </c>
      <c r="M83" s="74">
        <v>12.57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75.430000000000007</v>
      </c>
      <c r="W83">
        <v>62.86</v>
      </c>
      <c r="X83">
        <v>12.57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61.89</v>
      </c>
      <c r="L84" s="46">
        <v>0</v>
      </c>
      <c r="M84" s="74">
        <v>9.67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71.56</v>
      </c>
      <c r="W84">
        <v>61.89</v>
      </c>
      <c r="X84">
        <v>9.67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57.05</v>
      </c>
      <c r="L85" s="46">
        <v>0</v>
      </c>
      <c r="M85" s="74">
        <v>9.67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66.72</v>
      </c>
      <c r="W85">
        <v>57.05</v>
      </c>
      <c r="X85">
        <v>9.67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57.05</v>
      </c>
      <c r="L86" s="46">
        <v>0</v>
      </c>
      <c r="M86" s="74">
        <v>13.73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70.78</v>
      </c>
      <c r="W86">
        <v>57.05</v>
      </c>
      <c r="X86">
        <v>13.73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55.12</v>
      </c>
      <c r="L87" s="46">
        <v>0</v>
      </c>
      <c r="M87" s="74">
        <v>8.61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63.73</v>
      </c>
      <c r="W87">
        <v>55.12</v>
      </c>
      <c r="X87">
        <v>8.61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53.18</v>
      </c>
      <c r="L88" s="46">
        <v>0</v>
      </c>
      <c r="M88" s="74">
        <v>6.24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59.42</v>
      </c>
      <c r="W88">
        <v>53.18</v>
      </c>
      <c r="X88">
        <v>6.24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51.25</v>
      </c>
      <c r="L89" s="46">
        <v>0</v>
      </c>
      <c r="M89" s="74">
        <v>5.69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56.94</v>
      </c>
      <c r="W89">
        <v>51.25</v>
      </c>
      <c r="X89">
        <v>5.69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50.28</v>
      </c>
      <c r="L90" s="46">
        <v>0</v>
      </c>
      <c r="M90" s="74">
        <v>3.65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53.93</v>
      </c>
      <c r="W90">
        <v>50.28</v>
      </c>
      <c r="X90">
        <v>3.65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49.32</v>
      </c>
      <c r="L91" s="46">
        <v>0</v>
      </c>
      <c r="M91" s="74">
        <v>3.08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52.4</v>
      </c>
      <c r="W91">
        <v>49.32</v>
      </c>
      <c r="X91">
        <v>3.08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49.32</v>
      </c>
      <c r="L92" s="46">
        <v>0</v>
      </c>
      <c r="M92" s="74">
        <v>3.12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52.44</v>
      </c>
      <c r="W92">
        <v>49.32</v>
      </c>
      <c r="X92">
        <v>3.12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48.35</v>
      </c>
      <c r="L93" s="46">
        <v>0</v>
      </c>
      <c r="M93" s="74">
        <v>3.09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51.44</v>
      </c>
      <c r="W93">
        <v>48.35</v>
      </c>
      <c r="X93">
        <v>3.09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47.39</v>
      </c>
      <c r="L94" s="46">
        <v>0</v>
      </c>
      <c r="M94" s="74">
        <v>1.64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49.03</v>
      </c>
      <c r="W94">
        <v>47.39</v>
      </c>
      <c r="X94">
        <v>1.64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46.41</v>
      </c>
      <c r="L95" s="46">
        <v>0</v>
      </c>
      <c r="M95" s="74">
        <v>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52.41</v>
      </c>
      <c r="W95">
        <v>46.41</v>
      </c>
      <c r="X95">
        <v>6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45.45</v>
      </c>
      <c r="L96" s="46">
        <v>0</v>
      </c>
      <c r="M96" s="74">
        <v>4.54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49.99</v>
      </c>
      <c r="W96">
        <v>45.45</v>
      </c>
      <c r="X96">
        <v>4.54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42.55</v>
      </c>
      <c r="L97" s="46">
        <v>0</v>
      </c>
      <c r="M97" s="74">
        <v>3.19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45.74</v>
      </c>
      <c r="W97">
        <v>42.55</v>
      </c>
      <c r="X97">
        <v>3.19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42.55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42.55</v>
      </c>
      <c r="W98">
        <v>42.55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1.135975</v>
      </c>
      <c r="L99" s="69">
        <f t="shared" si="1"/>
        <v>0</v>
      </c>
      <c r="M99" s="69">
        <f t="shared" si="1"/>
        <v>5.5627499999999996E-2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1.1915999999999991</v>
      </c>
      <c r="W99">
        <f t="shared" si="1"/>
        <v>1.135975</v>
      </c>
      <c r="X99">
        <f t="shared" si="1"/>
        <v>5.5627499999999996E-2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7.5140931999999996</v>
      </c>
      <c r="O3">
        <f>BRPL_ISGS_exbus!DM3</f>
        <v>1002.2000406575926</v>
      </c>
      <c r="P3" s="36">
        <v>118.19548303271172</v>
      </c>
      <c r="Q3" s="36">
        <v>38.31</v>
      </c>
      <c r="R3" s="38">
        <v>0</v>
      </c>
      <c r="S3" s="38">
        <v>0</v>
      </c>
      <c r="T3" s="37">
        <f>SUMPRODUCT(LTA!J3:AN3,LTA!J$101:AN$101,LTA!J$103:AN$103)</f>
        <v>45.33</v>
      </c>
      <c r="U3" s="37">
        <f>SUMPRODUCT(LTA!J3:AN3,LTA!J$102:AN$102,LTA!J$103:AN$103)</f>
        <v>79.52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-284.8</v>
      </c>
      <c r="AC3">
        <f>SUMIF(B3:AB3,"&gt;0")*$AC$2-SUMIF(B3:AB3,"&lt;0")*($AC$2/(1-$AC$2))+SUMIF(AI3:AR3,"&gt;0")*$AC$2-SUMIF(AI3:AR3,"&lt;0")*($AC$2/(1-$AC$2))</f>
        <v>14.252824696610352</v>
      </c>
      <c r="AD3">
        <f>SUM(B3:AB3,AI3:AV3)-AC3</f>
        <v>1096.0404936521641</v>
      </c>
      <c r="AE3">
        <f>'IDT-1'!B3</f>
        <v>214</v>
      </c>
      <c r="AF3" s="24"/>
      <c r="AG3">
        <f>SUM(AD3:AF3)</f>
        <v>1310.0404936521641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-6.8650612015721517</v>
      </c>
      <c r="M4">
        <f>EDWPCL!S4</f>
        <v>0</v>
      </c>
      <c r="N4">
        <f>'MSW BWN'!S4</f>
        <v>7.6261439999999983</v>
      </c>
      <c r="O4">
        <f>BRPL_ISGS_exbus!DM4</f>
        <v>1032.8579808192146</v>
      </c>
      <c r="P4" s="36">
        <v>118.19548303271172</v>
      </c>
      <c r="Q4" s="36">
        <v>38.31</v>
      </c>
      <c r="R4" s="38">
        <v>0</v>
      </c>
      <c r="S4" s="38">
        <v>0</v>
      </c>
      <c r="T4" s="37">
        <f>SUMPRODUCT(LTA!J4:AN4,LTA!J$101:AN$101,LTA!J$103:AN$103)</f>
        <v>45.66</v>
      </c>
      <c r="U4" s="37">
        <f>SUMPRODUCT(LTA!J4:AN4,LTA!J$102:AN$102,LTA!J$103:AN$103)</f>
        <v>80.320000000000007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-284.8</v>
      </c>
      <c r="AC4">
        <f t="shared" ref="AC4:AC67" si="0">SUMIF(B4:AB4,"&gt;0")*$AC$2-SUMIF(B4:AB4,"&lt;0")*($AC$2/(1-$AC$2))+SUMIF(AI4:AR4,"&gt;0")*$AC$2-SUMIF(AI4:AR4,"&lt;0")*($AC$2/(1-$AC$2))</f>
        <v>14.772090685980796</v>
      </c>
      <c r="AD4">
        <f t="shared" ref="AD4:AD67" si="1">SUM(B4:AB4,AI4:AV4)-AC4</f>
        <v>1097.7551359643735</v>
      </c>
      <c r="AE4">
        <f>'IDT-1'!B4</f>
        <v>192</v>
      </c>
      <c r="AF4" s="24"/>
      <c r="AG4">
        <f t="shared" ref="AG4:AG67" si="2">SUM(AD4:AF4)</f>
        <v>1289.7551359643735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-7.1074766984839997</v>
      </c>
      <c r="M5">
        <f>EDWPCL!S5</f>
        <v>0</v>
      </c>
      <c r="N5">
        <f>'MSW BWN'!S5</f>
        <v>7.642868</v>
      </c>
      <c r="O5">
        <f>BRPL_ISGS_exbus!DM5</f>
        <v>1027.2752799979419</v>
      </c>
      <c r="P5" s="36">
        <v>118.19548303271172</v>
      </c>
      <c r="Q5" s="36">
        <v>38.31</v>
      </c>
      <c r="R5" s="38">
        <v>0</v>
      </c>
      <c r="S5" s="38">
        <v>0</v>
      </c>
      <c r="T5" s="37">
        <f>SUMPRODUCT(LTA!J5:AN5,LTA!J$101:AN$101,LTA!J$103:AN$103)</f>
        <v>46.989999999999995</v>
      </c>
      <c r="U5" s="37">
        <f>SUMPRODUCT(LTA!J5:AN5,LTA!J$102:AN$102,LTA!J$103:AN$103)</f>
        <v>81.12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-284.8</v>
      </c>
      <c r="AC5">
        <f t="shared" si="0"/>
        <v>14.702323288844731</v>
      </c>
      <c r="AD5">
        <f t="shared" si="1"/>
        <v>1149.2865110433249</v>
      </c>
      <c r="AE5">
        <f>'IDT-1'!B5</f>
        <v>129</v>
      </c>
      <c r="AF5" s="24"/>
      <c r="AG5">
        <f t="shared" si="2"/>
        <v>1278.2865110433249</v>
      </c>
      <c r="AI5" s="34">
        <f>PXIL!H5</f>
        <v>0</v>
      </c>
      <c r="AJ5" s="34">
        <f>PXIL!N5</f>
        <v>0</v>
      </c>
      <c r="AK5" s="34">
        <f>RTM_IEX!H5</f>
        <v>25.14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7.296681200000001</v>
      </c>
      <c r="O6">
        <f>BRPL_ISGS_exbus!DM6</f>
        <v>1027.2752799979419</v>
      </c>
      <c r="P6" s="36">
        <v>118.19548303271172</v>
      </c>
      <c r="Q6" s="36">
        <v>38.31</v>
      </c>
      <c r="R6" s="38">
        <v>0</v>
      </c>
      <c r="S6" s="38">
        <v>0</v>
      </c>
      <c r="T6" s="37">
        <f>SUMPRODUCT(LTA!J6:AN6,LTA!J$101:AN$101,LTA!J$103:AN$103)</f>
        <v>47.989999999999995</v>
      </c>
      <c r="U6" s="37">
        <f>SUMPRODUCT(LTA!J6:AN6,LTA!J$102:AN$102,LTA!J$103:AN$103)</f>
        <v>82.42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-284.8</v>
      </c>
      <c r="AC6">
        <f t="shared" si="0"/>
        <v>14.703214446269287</v>
      </c>
      <c r="AD6">
        <f t="shared" si="1"/>
        <v>1149.2079312428546</v>
      </c>
      <c r="AE6">
        <f>'IDT-1'!B6</f>
        <v>109</v>
      </c>
      <c r="AF6" s="24"/>
      <c r="AG6">
        <f t="shared" si="2"/>
        <v>1258.2079312428546</v>
      </c>
      <c r="AI6" s="34">
        <f>PXIL!H6</f>
        <v>0</v>
      </c>
      <c r="AJ6" s="34">
        <f>PXIL!N6</f>
        <v>0</v>
      </c>
      <c r="AK6" s="34">
        <f>RTM_IEX!H6</f>
        <v>23.2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7.3368187999999988</v>
      </c>
      <c r="O7">
        <f>BRPL_ISGS_exbus!DM7</f>
        <v>1038.6496188380452</v>
      </c>
      <c r="P7" s="36">
        <v>118.19548303271172</v>
      </c>
      <c r="Q7" s="36">
        <v>38.31</v>
      </c>
      <c r="R7" s="38">
        <v>0</v>
      </c>
      <c r="S7" s="38">
        <v>0</v>
      </c>
      <c r="T7" s="37">
        <f>SUMPRODUCT(LTA!J7:AN7,LTA!J$101:AN$101,LTA!J$103:AN$103)</f>
        <v>47.33</v>
      </c>
      <c r="U7" s="37">
        <f>SUMPRODUCT(LTA!J7:AN7,LTA!J$102:AN$102,LTA!J$103:AN$103)</f>
        <v>82.22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-284.8</v>
      </c>
      <c r="AC7">
        <f t="shared" si="0"/>
        <v>14.808084048366155</v>
      </c>
      <c r="AD7">
        <f t="shared" si="1"/>
        <v>1161.5875380808609</v>
      </c>
      <c r="AE7">
        <f>'IDT-1'!B7</f>
        <v>105</v>
      </c>
      <c r="AF7" s="24"/>
      <c r="AG7">
        <f t="shared" si="2"/>
        <v>1266.5875380808609</v>
      </c>
      <c r="AI7" s="34">
        <f>PXIL!H7</f>
        <v>0</v>
      </c>
      <c r="AJ7" s="34">
        <f>PXIL!N7</f>
        <v>0</v>
      </c>
      <c r="AK7" s="34">
        <f>RTM_IEX!H7</f>
        <v>25.13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7.6579195999999987</v>
      </c>
      <c r="O8">
        <f>BRPL_ISGS_exbus!DM8</f>
        <v>1027.2729684060914</v>
      </c>
      <c r="P8" s="36">
        <v>118.19548303271172</v>
      </c>
      <c r="Q8" s="36">
        <v>38.31</v>
      </c>
      <c r="R8" s="38">
        <v>0</v>
      </c>
      <c r="S8" s="38">
        <v>0</v>
      </c>
      <c r="T8" s="37">
        <f>SUMPRODUCT(LTA!J8:AN8,LTA!J$101:AN$101,LTA!J$103:AN$103)</f>
        <v>47</v>
      </c>
      <c r="U8" s="37">
        <f>SUMPRODUCT(LTA!J8:AN8,LTA!J$102:AN$102,LTA!J$103:AN$103)</f>
        <v>82.02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-284.8</v>
      </c>
      <c r="AC8">
        <f t="shared" si="0"/>
        <v>14.718913431457743</v>
      </c>
      <c r="AD8">
        <f t="shared" si="1"/>
        <v>1151.0611590658154</v>
      </c>
      <c r="AE8">
        <f>'IDT-1'!B8</f>
        <v>91</v>
      </c>
      <c r="AF8" s="24"/>
      <c r="AG8">
        <f t="shared" si="2"/>
        <v>1242.0611590658154</v>
      </c>
      <c r="AI8" s="34">
        <f>PXIL!H8</f>
        <v>0</v>
      </c>
      <c r="AJ8" s="34">
        <f>PXIL!N8</f>
        <v>0</v>
      </c>
      <c r="AK8" s="34">
        <f>RTM_IEX!H8</f>
        <v>26.1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7.7298327999999996</v>
      </c>
      <c r="O9">
        <f>BRPL_ISGS_exbus!DM9</f>
        <v>1027.4832862993037</v>
      </c>
      <c r="P9" s="36">
        <v>118.19548303271172</v>
      </c>
      <c r="Q9" s="36">
        <v>38.31</v>
      </c>
      <c r="R9" s="38">
        <v>0</v>
      </c>
      <c r="S9" s="38">
        <v>0</v>
      </c>
      <c r="T9" s="37">
        <f>SUMPRODUCT(LTA!J9:AN9,LTA!J$101:AN$101,LTA!J$103:AN$103)</f>
        <v>51.67</v>
      </c>
      <c r="U9" s="37">
        <f>SUMPRODUCT(LTA!J9:AN9,LTA!J$102:AN$102,LTA!J$103:AN$103)</f>
        <v>81.02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-284.8</v>
      </c>
      <c r="AC9">
        <f t="shared" si="0"/>
        <v>14.685353011688731</v>
      </c>
      <c r="AD9">
        <f t="shared" si="1"/>
        <v>1110.946950578797</v>
      </c>
      <c r="AE9">
        <f>'IDT-1'!B9</f>
        <v>108</v>
      </c>
      <c r="AF9" s="24"/>
      <c r="AG9">
        <f t="shared" si="2"/>
        <v>1218.946950578797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99.605584858827186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7.7298327999999996</v>
      </c>
      <c r="O10">
        <f>BRPL_ISGS_exbus!DM10</f>
        <v>1008.780912505684</v>
      </c>
      <c r="P10" s="36">
        <v>118.19548303271172</v>
      </c>
      <c r="Q10" s="36">
        <v>38.31</v>
      </c>
      <c r="R10" s="38">
        <v>0</v>
      </c>
      <c r="S10" s="38">
        <v>0</v>
      </c>
      <c r="T10" s="37">
        <f>SUMPRODUCT(LTA!J10:AN10,LTA!J$101:AN$101,LTA!J$103:AN$103)</f>
        <v>51.34</v>
      </c>
      <c r="U10" s="37">
        <f>SUMPRODUCT(LTA!J10:AN10,LTA!J$102:AN$102,LTA!J$103:AN$103)</f>
        <v>81.02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-284.8</v>
      </c>
      <c r="AC10">
        <f t="shared" si="0"/>
        <v>14.437979145588468</v>
      </c>
      <c r="AD10">
        <f t="shared" si="1"/>
        <v>1117.8975355101045</v>
      </c>
      <c r="AE10">
        <f>'IDT-1'!B10</f>
        <v>98</v>
      </c>
      <c r="AF10" s="24"/>
      <c r="AG10">
        <f t="shared" si="2"/>
        <v>1215.8975355101045</v>
      </c>
      <c r="AI10" s="34">
        <f>PXIL!H10</f>
        <v>0</v>
      </c>
      <c r="AJ10" s="34">
        <f>PXIL!N10</f>
        <v>0</v>
      </c>
      <c r="AK10" s="34">
        <f>RTM_IEX!H10</f>
        <v>7.74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99.605584858827186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7.6746435999999996</v>
      </c>
      <c r="O11">
        <f>BRPL_ISGS_exbus!DM11</f>
        <v>1008.780912505684</v>
      </c>
      <c r="P11" s="36">
        <v>118.19548303271172</v>
      </c>
      <c r="Q11" s="36">
        <v>38.31</v>
      </c>
      <c r="R11" s="38">
        <v>0</v>
      </c>
      <c r="S11" s="38">
        <v>0</v>
      </c>
      <c r="T11" s="37">
        <f>SUMPRODUCT(LTA!J11:AN11,LTA!J$101:AN$101,LTA!J$103:AN$103)</f>
        <v>54.33</v>
      </c>
      <c r="U11" s="37">
        <f>SUMPRODUCT(LTA!J11:AN11,LTA!J$102:AN$102,LTA!J$103:AN$103)</f>
        <v>88.02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-284.8</v>
      </c>
      <c r="AC11">
        <f t="shared" si="0"/>
        <v>14.521431556308469</v>
      </c>
      <c r="AD11">
        <f t="shared" si="1"/>
        <v>1127.7488938993847</v>
      </c>
      <c r="AE11">
        <f>'IDT-1'!B11</f>
        <v>81</v>
      </c>
      <c r="AF11" s="24"/>
      <c r="AG11">
        <f t="shared" si="2"/>
        <v>1208.7488938993847</v>
      </c>
      <c r="AI11" s="34">
        <f>PXIL!H11</f>
        <v>0</v>
      </c>
      <c r="AJ11" s="34">
        <f>PXIL!N11</f>
        <v>0</v>
      </c>
      <c r="AK11" s="34">
        <f>RTM_IEX!H11</f>
        <v>7.74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99.605584858827186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7.6980571999999983</v>
      </c>
      <c r="O12">
        <f>BRPL_ISGS_exbus!DM12</f>
        <v>1008.7752900411313</v>
      </c>
      <c r="P12" s="36">
        <v>118.19548303271172</v>
      </c>
      <c r="Q12" s="36">
        <v>38.31</v>
      </c>
      <c r="R12" s="38">
        <v>0</v>
      </c>
      <c r="S12" s="38">
        <v>0</v>
      </c>
      <c r="T12" s="37">
        <f>SUMPRODUCT(LTA!J12:AN12,LTA!J$101:AN$101,LTA!J$103:AN$103)</f>
        <v>53.33</v>
      </c>
      <c r="U12" s="37">
        <f>SUMPRODUCT(LTA!J12:AN12,LTA!J$102:AN$102,LTA!J$103:AN$103)</f>
        <v>87.05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-284.8</v>
      </c>
      <c r="AC12">
        <f t="shared" si="0"/>
        <v>14.529393001846225</v>
      </c>
      <c r="AD12">
        <f t="shared" si="1"/>
        <v>1128.6887235892941</v>
      </c>
      <c r="AE12">
        <f>'IDT-1'!B12</f>
        <v>70</v>
      </c>
      <c r="AF12" s="24"/>
      <c r="AG12">
        <f t="shared" si="2"/>
        <v>1198.6887235892941</v>
      </c>
      <c r="AI12" s="34">
        <f>PXIL!H12</f>
        <v>0</v>
      </c>
      <c r="AJ12" s="34">
        <f>PXIL!N12</f>
        <v>0</v>
      </c>
      <c r="AK12" s="34">
        <f>RTM_IEX!H12</f>
        <v>10.64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83.996134554323319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7.6177819999999983</v>
      </c>
      <c r="O13">
        <f>BRPL_ISGS_exbus!DM13</f>
        <v>1011.5915759613994</v>
      </c>
      <c r="P13" s="36">
        <v>118.19548303271172</v>
      </c>
      <c r="Q13" s="36">
        <v>38.31</v>
      </c>
      <c r="R13" s="38">
        <v>0</v>
      </c>
      <c r="S13" s="38">
        <v>0</v>
      </c>
      <c r="T13" s="37">
        <f>SUMPRODUCT(LTA!J13:AN13,LTA!J$101:AN$101,LTA!J$103:AN$103)</f>
        <v>52.66</v>
      </c>
      <c r="U13" s="37">
        <f>SUMPRODUCT(LTA!J13:AN13,LTA!J$102:AN$102,LTA!J$103:AN$103)</f>
        <v>86.55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-284.8</v>
      </c>
      <c r="AC13">
        <f t="shared" si="0"/>
        <v>14.322052109338648</v>
      </c>
      <c r="AD13">
        <f t="shared" si="1"/>
        <v>1104.212624897566</v>
      </c>
      <c r="AE13">
        <f>'IDT-1'!B13</f>
        <v>62</v>
      </c>
      <c r="AF13" s="24"/>
      <c r="AG13">
        <f t="shared" si="2"/>
        <v>1166.212624897566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83.996134554323319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7.7866943999999991</v>
      </c>
      <c r="O14">
        <f>BRPL_ISGS_exbus!DM14</f>
        <v>1024.1799108559867</v>
      </c>
      <c r="P14" s="36">
        <v>118.19548303271172</v>
      </c>
      <c r="Q14" s="36">
        <v>38.31</v>
      </c>
      <c r="R14" s="38">
        <v>0</v>
      </c>
      <c r="S14" s="38">
        <v>0</v>
      </c>
      <c r="T14" s="37">
        <f>SUMPRODUCT(LTA!J14:AN14,LTA!J$101:AN$101,LTA!J$103:AN$103)</f>
        <v>51.33</v>
      </c>
      <c r="U14" s="37">
        <f>SUMPRODUCT(LTA!J14:AN14,LTA!J$102:AN$102,LTA!J$103:AN$103)</f>
        <v>86.05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-284.8</v>
      </c>
      <c r="AC14">
        <f t="shared" si="0"/>
        <v>14.549379510211406</v>
      </c>
      <c r="AD14">
        <f t="shared" si="1"/>
        <v>1098.9125447912807</v>
      </c>
      <c r="AE14">
        <f>'IDT-1'!B14</f>
        <v>57</v>
      </c>
      <c r="AF14" s="24"/>
      <c r="AG14">
        <f t="shared" si="2"/>
        <v>1155.9125447912807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83.996134554323319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7.7699703999999983</v>
      </c>
      <c r="O15">
        <f>BRPL_ISGS_exbus!DM15</f>
        <v>1032.6863986263036</v>
      </c>
      <c r="P15" s="36">
        <v>118.19</v>
      </c>
      <c r="Q15" s="36">
        <v>38.31</v>
      </c>
      <c r="R15" s="38">
        <v>0</v>
      </c>
      <c r="S15" s="38">
        <v>0</v>
      </c>
      <c r="T15" s="37">
        <f>SUMPRODUCT(LTA!J15:AN15,LTA!J$101:AN$101,LTA!J$103:AN$103)</f>
        <v>50.34</v>
      </c>
      <c r="U15" s="37">
        <f>SUMPRODUCT(LTA!J15:AN15,LTA!J$102:AN$102,LTA!J$103:AN$103)</f>
        <v>85.55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-284.8</v>
      </c>
      <c r="AC15">
        <f t="shared" si="0"/>
        <v>14.557304522057954</v>
      </c>
      <c r="AD15">
        <f t="shared" si="1"/>
        <v>1111.8989005170392</v>
      </c>
      <c r="AE15">
        <f>'IDT-1'!B15</f>
        <v>41</v>
      </c>
      <c r="AF15" s="24"/>
      <c r="AG15">
        <f t="shared" si="2"/>
        <v>1152.8989005170392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83.996134554323319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7.7147812</v>
      </c>
      <c r="O16">
        <f>BRPL_ISGS_exbus!DM16</f>
        <v>1034.3022866503622</v>
      </c>
      <c r="P16" s="36">
        <v>118.19548303271172</v>
      </c>
      <c r="Q16" s="36">
        <v>38.31</v>
      </c>
      <c r="R16" s="38">
        <v>0</v>
      </c>
      <c r="S16" s="38">
        <v>0</v>
      </c>
      <c r="T16" s="37">
        <f>SUMPRODUCT(LTA!J16:AN16,LTA!J$101:AN$101,LTA!J$103:AN$103)</f>
        <v>48.66</v>
      </c>
      <c r="U16" s="37">
        <f>SUMPRODUCT(LTA!J16:AN16,LTA!J$102:AN$102,LTA!J$103:AN$103)</f>
        <v>85.55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-284.8</v>
      </c>
      <c r="AC16">
        <f t="shared" si="0"/>
        <v>14.564819607379714</v>
      </c>
      <c r="AD16">
        <f t="shared" si="1"/>
        <v>1110.7775672884879</v>
      </c>
      <c r="AE16">
        <f>'IDT-1'!B16</f>
        <v>39</v>
      </c>
      <c r="AF16" s="24"/>
      <c r="AG16">
        <f t="shared" si="2"/>
        <v>1149.7775672884879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83.996134554323319</v>
      </c>
      <c r="J17">
        <f>Bawana_RLNG!P17</f>
        <v>0</v>
      </c>
      <c r="K17">
        <f>Bawana_Spot!P17</f>
        <v>0</v>
      </c>
      <c r="L17">
        <f>TWOMCL!O17</f>
        <v>-7.1188770353733872</v>
      </c>
      <c r="M17">
        <f>EDWPCL!S17</f>
        <v>0</v>
      </c>
      <c r="N17">
        <f>'MSW BWN'!S17</f>
        <v>7.642868</v>
      </c>
      <c r="O17">
        <f>BRPL_ISGS_exbus!DM17</f>
        <v>1038.4186384899194</v>
      </c>
      <c r="P17" s="36">
        <v>118.19548303271172</v>
      </c>
      <c r="Q17" s="36">
        <v>38.31</v>
      </c>
      <c r="R17" s="38">
        <v>0</v>
      </c>
      <c r="S17" s="38">
        <v>0</v>
      </c>
      <c r="T17" s="37">
        <f>SUMPRODUCT(LTA!J17:AN17,LTA!J$101:AN$101,LTA!J$103:AN$103)</f>
        <v>58.33</v>
      </c>
      <c r="U17" s="37">
        <f>SUMPRODUCT(LTA!J17:AN17,LTA!J$102:AN$102,LTA!J$103:AN$103)</f>
        <v>92.59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-284.8</v>
      </c>
      <c r="AC17">
        <f t="shared" si="0"/>
        <v>14.806247601258454</v>
      </c>
      <c r="AD17">
        <f t="shared" si="1"/>
        <v>1123.3706794403224</v>
      </c>
      <c r="AE17">
        <f>'IDT-1'!B17</f>
        <v>26</v>
      </c>
      <c r="AF17" s="24"/>
      <c r="AG17">
        <f t="shared" si="2"/>
        <v>1149.3706794403224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83.996134554323319</v>
      </c>
      <c r="J18">
        <f>Bawana_RLNG!P18</f>
        <v>0</v>
      </c>
      <c r="K18">
        <f>Bawana_Spot!P18</f>
        <v>0</v>
      </c>
      <c r="L18">
        <f>TWOMCL!O18</f>
        <v>-7.1467445255474473</v>
      </c>
      <c r="M18">
        <f>EDWPCL!S18</f>
        <v>0</v>
      </c>
      <c r="N18">
        <f>'MSW BWN'!S18</f>
        <v>7.4087319999999988</v>
      </c>
      <c r="O18">
        <f>BRPL_ISGS_exbus!DM18</f>
        <v>1039.4241248703208</v>
      </c>
      <c r="P18" s="36">
        <v>118.19548303271172</v>
      </c>
      <c r="Q18" s="36">
        <v>38.31</v>
      </c>
      <c r="R18" s="38">
        <v>0</v>
      </c>
      <c r="S18" s="38">
        <v>0</v>
      </c>
      <c r="T18" s="37">
        <f>SUMPRODUCT(LTA!J18:AN18,LTA!J$101:AN$101,LTA!J$103:AN$103)</f>
        <v>56.67</v>
      </c>
      <c r="U18" s="37">
        <f>SUMPRODUCT(LTA!J18:AN18,LTA!J$102:AN$102,LTA!J$103:AN$103)</f>
        <v>91.59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-284.8</v>
      </c>
      <c r="AC18">
        <f t="shared" si="0"/>
        <v>14.714378594834487</v>
      </c>
      <c r="AD18">
        <f t="shared" si="1"/>
        <v>1130.546031336974</v>
      </c>
      <c r="AE18">
        <f>'IDT-1'!B18</f>
        <v>22</v>
      </c>
      <c r="AF18" s="24"/>
      <c r="AG18">
        <f t="shared" si="2"/>
        <v>1152.546031336974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83.996134554323319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7.6662815999999987</v>
      </c>
      <c r="O19">
        <f>BRPL_ISGS_exbus!DM19</f>
        <v>1037.6431842808713</v>
      </c>
      <c r="P19" s="36">
        <v>118.19548303271172</v>
      </c>
      <c r="Q19" s="36">
        <v>38.31</v>
      </c>
      <c r="R19" s="38">
        <v>0</v>
      </c>
      <c r="S19" s="38">
        <v>0</v>
      </c>
      <c r="T19" s="37">
        <f>SUMPRODUCT(LTA!J19:AN19,LTA!J$101:AN$101,LTA!J$103:AN$103)</f>
        <v>52</v>
      </c>
      <c r="U19" s="37">
        <f>SUMPRODUCT(LTA!J19:AN19,LTA!J$102:AN$102,LTA!J$103:AN$103)</f>
        <v>89.59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-284.8</v>
      </c>
      <c r="AC19">
        <f t="shared" si="0"/>
        <v>14.561285015862209</v>
      </c>
      <c r="AD19">
        <f t="shared" si="1"/>
        <v>1132.4534999105142</v>
      </c>
      <c r="AE19">
        <f>'IDT-1'!B19</f>
        <v>37</v>
      </c>
      <c r="AF19" s="24"/>
      <c r="AG19">
        <f t="shared" si="2"/>
        <v>1169.4534999105142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83.996134554323319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7.7064191999999991</v>
      </c>
      <c r="O20">
        <f>BRPL_ISGS_exbus!DM20</f>
        <v>1037.6451302785551</v>
      </c>
      <c r="P20" s="36">
        <v>118.19548303271172</v>
      </c>
      <c r="Q20" s="36">
        <v>38.31</v>
      </c>
      <c r="R20" s="38">
        <v>0</v>
      </c>
      <c r="S20" s="38">
        <v>0</v>
      </c>
      <c r="T20" s="37">
        <f>SUMPRODUCT(LTA!J20:AN20,LTA!J$101:AN$101,LTA!J$103:AN$103)</f>
        <v>50.989999999999995</v>
      </c>
      <c r="U20" s="37">
        <f>SUMPRODUCT(LTA!J20:AN20,LTA!J$102:AN$102,LTA!J$103:AN$103)</f>
        <v>88.09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-284.8</v>
      </c>
      <c r="AC20">
        <f t="shared" si="0"/>
        <v>14.540554518082754</v>
      </c>
      <c r="AD20">
        <f t="shared" si="1"/>
        <v>1130.0063140059776</v>
      </c>
      <c r="AE20">
        <f>'IDT-1'!B20</f>
        <v>50</v>
      </c>
      <c r="AF20" s="24"/>
      <c r="AG20">
        <f t="shared" si="2"/>
        <v>1180.0063140059776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83.996134554323319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7.4655936000000001</v>
      </c>
      <c r="O21">
        <f>BRPL_ISGS_exbus!DM21</f>
        <v>1055.349448980026</v>
      </c>
      <c r="P21" s="36">
        <v>118.19548303271172</v>
      </c>
      <c r="Q21" s="36">
        <v>38.31</v>
      </c>
      <c r="R21" s="38">
        <v>0</v>
      </c>
      <c r="S21" s="38">
        <v>0</v>
      </c>
      <c r="T21" s="37">
        <f>SUMPRODUCT(LTA!J21:AN21,LTA!J$101:AN$101,LTA!J$103:AN$103)</f>
        <v>49.34</v>
      </c>
      <c r="U21" s="37">
        <f>SUMPRODUCT(LTA!J21:AN21,LTA!J$102:AN$102,LTA!J$103:AN$103)</f>
        <v>86.09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-284.8</v>
      </c>
      <c r="AC21">
        <f t="shared" si="0"/>
        <v>14.729667860135107</v>
      </c>
      <c r="AD21">
        <f t="shared" si="1"/>
        <v>1152.3306937653961</v>
      </c>
      <c r="AE21">
        <f>'IDT-1'!B21</f>
        <v>45</v>
      </c>
      <c r="AF21" s="24"/>
      <c r="AG21">
        <f t="shared" si="2"/>
        <v>1197.3306937653961</v>
      </c>
      <c r="AI21" s="34">
        <f>PXIL!H21</f>
        <v>0</v>
      </c>
      <c r="AJ21" s="34">
        <f>PXIL!N21</f>
        <v>0</v>
      </c>
      <c r="AK21" s="34">
        <f>RTM_IEX!H21</f>
        <v>8.6999999999999993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83.996134554323319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7.6896951999999992</v>
      </c>
      <c r="O22">
        <f>BRPL_ISGS_exbus!DM22</f>
        <v>1066.1439856761367</v>
      </c>
      <c r="P22" s="36">
        <v>118.19548303271172</v>
      </c>
      <c r="Q22" s="36">
        <v>38.31</v>
      </c>
      <c r="R22" s="38">
        <v>0</v>
      </c>
      <c r="S22" s="38">
        <v>0</v>
      </c>
      <c r="T22" s="37">
        <f>SUMPRODUCT(LTA!J22:AN22,LTA!J$101:AN$101,LTA!J$103:AN$103)</f>
        <v>46.67</v>
      </c>
      <c r="U22" s="37">
        <f>SUMPRODUCT(LTA!J22:AN22,LTA!J$102:AN$102,LTA!J$103:AN$103)</f>
        <v>85.09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-284.8</v>
      </c>
      <c r="AC22">
        <f t="shared" si="0"/>
        <v>14.848264421822442</v>
      </c>
      <c r="AD22">
        <f t="shared" si="1"/>
        <v>1166.3307354998196</v>
      </c>
      <c r="AE22">
        <f>'IDT-1'!B22</f>
        <v>38</v>
      </c>
      <c r="AF22" s="24"/>
      <c r="AG22">
        <f t="shared" si="2"/>
        <v>1204.3307354998196</v>
      </c>
      <c r="AI22" s="34">
        <f>PXIL!H22</f>
        <v>0</v>
      </c>
      <c r="AJ22" s="34">
        <f>PXIL!N22</f>
        <v>0</v>
      </c>
      <c r="AK22" s="34">
        <f>RTM_IEX!H22</f>
        <v>15.47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83.996134554323319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7.6896951999999992</v>
      </c>
      <c r="O23">
        <f>BRPL_ISGS_exbus!DM23</f>
        <v>1069.7993483660175</v>
      </c>
      <c r="P23" s="36">
        <v>118.19548303271172</v>
      </c>
      <c r="Q23" s="36">
        <v>38.31</v>
      </c>
      <c r="R23" s="38">
        <v>0</v>
      </c>
      <c r="S23" s="38">
        <v>0</v>
      </c>
      <c r="T23" s="37">
        <f>SUMPRODUCT(LTA!J23:AN23,LTA!J$101:AN$101,LTA!J$103:AN$103)</f>
        <v>51.010000000000005</v>
      </c>
      <c r="U23" s="37">
        <f>SUMPRODUCT(LTA!J23:AN23,LTA!J$102:AN$102,LTA!J$103:AN$103)</f>
        <v>84.09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-284.8</v>
      </c>
      <c r="AC23">
        <f t="shared" si="0"/>
        <v>14.842009468417439</v>
      </c>
      <c r="AD23">
        <f t="shared" si="1"/>
        <v>1165.5923531431054</v>
      </c>
      <c r="AE23">
        <f>'IDT-1'!B23</f>
        <v>59</v>
      </c>
      <c r="AF23" s="24"/>
      <c r="AG23">
        <f t="shared" si="2"/>
        <v>1224.5923531431054</v>
      </c>
      <c r="AI23" s="34">
        <f>PXIL!H23</f>
        <v>0</v>
      </c>
      <c r="AJ23" s="34">
        <f>PXIL!N23</f>
        <v>0</v>
      </c>
      <c r="AK23" s="34">
        <f>RTM_IEX!H23</f>
        <v>7.73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83.996134554323319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7.7549187999999978</v>
      </c>
      <c r="O24">
        <f>BRPL_ISGS_exbus!DM24</f>
        <v>1092.2508679684822</v>
      </c>
      <c r="P24" s="36">
        <v>118.19548303271172</v>
      </c>
      <c r="Q24" s="36">
        <v>38.31</v>
      </c>
      <c r="R24" s="38">
        <v>0</v>
      </c>
      <c r="S24" s="38">
        <v>0</v>
      </c>
      <c r="T24" s="37">
        <f>SUMPRODUCT(LTA!J24:AN24,LTA!J$101:AN$101,LTA!J$103:AN$103)</f>
        <v>49.989999999999995</v>
      </c>
      <c r="U24" s="37">
        <f>SUMPRODUCT(LTA!J24:AN24,LTA!J$102:AN$102,LTA!J$103:AN$103)</f>
        <v>83.09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-284.8</v>
      </c>
      <c r="AC24">
        <f t="shared" si="0"/>
        <v>14.965462111318141</v>
      </c>
      <c r="AD24">
        <f t="shared" si="1"/>
        <v>1180.1656437026693</v>
      </c>
      <c r="AE24">
        <f>'IDT-1'!B24</f>
        <v>55</v>
      </c>
      <c r="AF24" s="24"/>
      <c r="AG24">
        <f t="shared" si="2"/>
        <v>1235.1656437026693</v>
      </c>
      <c r="AI24" s="34">
        <f>PXIL!H24</f>
        <v>0</v>
      </c>
      <c r="AJ24" s="34">
        <f>PXIL!N24</f>
        <v>0</v>
      </c>
      <c r="AK24" s="34">
        <f>RTM_IEX!H24</f>
        <v>1.93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83.996341622751629</v>
      </c>
      <c r="J25">
        <f>Bawana_RLNG!P25</f>
        <v>0</v>
      </c>
      <c r="K25">
        <f>Bawana_Spot!P25</f>
        <v>0</v>
      </c>
      <c r="L25">
        <f>TWOMCL!O25</f>
        <v>-7.1717619314991596</v>
      </c>
      <c r="M25">
        <f>EDWPCL!S25</f>
        <v>0</v>
      </c>
      <c r="N25">
        <f>'MSW BWN'!S25</f>
        <v>7.5542308</v>
      </c>
      <c r="O25">
        <f>BRPL_ISGS_exbus!DM25</f>
        <v>1095.055210885426</v>
      </c>
      <c r="P25" s="36">
        <v>118.19548303271172</v>
      </c>
      <c r="Q25" s="36">
        <v>38.31</v>
      </c>
      <c r="R25" s="38">
        <v>0</v>
      </c>
      <c r="S25" s="38">
        <v>0</v>
      </c>
      <c r="T25" s="37">
        <f>SUMPRODUCT(LTA!J25:AN25,LTA!J$101:AN$101,LTA!J$103:AN$103)</f>
        <v>49.34</v>
      </c>
      <c r="U25" s="37">
        <f>SUMPRODUCT(LTA!J25:AN25,LTA!J$102:AN$102,LTA!J$103:AN$103)</f>
        <v>81.09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-284.8</v>
      </c>
      <c r="AC25">
        <f t="shared" si="0"/>
        <v>15.08672799579896</v>
      </c>
      <c r="AD25">
        <f t="shared" si="1"/>
        <v>1194.5354564135912</v>
      </c>
      <c r="AE25">
        <f>'IDT-1'!B25</f>
        <v>64</v>
      </c>
      <c r="AF25" s="24"/>
      <c r="AG25">
        <f t="shared" si="2"/>
        <v>1258.5354564135912</v>
      </c>
      <c r="AI25" s="34">
        <f>PXIL!H25</f>
        <v>0</v>
      </c>
      <c r="AJ25" s="34">
        <f>PXIL!N25</f>
        <v>0</v>
      </c>
      <c r="AK25" s="34">
        <f>RTM_IEX!H25</f>
        <v>16.440000000000001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83.996341622751629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7.6896951999999992</v>
      </c>
      <c r="O26">
        <f>BRPL_ISGS_exbus!DM26</f>
        <v>1108.7159979406067</v>
      </c>
      <c r="P26" s="36">
        <v>118.19548303271172</v>
      </c>
      <c r="Q26" s="36">
        <v>38.31</v>
      </c>
      <c r="R26" s="38">
        <v>0</v>
      </c>
      <c r="S26" s="38">
        <v>0</v>
      </c>
      <c r="T26" s="37">
        <f>SUMPRODUCT(LTA!J26:AN26,LTA!J$101:AN$101,LTA!J$103:AN$103)</f>
        <v>47.33</v>
      </c>
      <c r="U26" s="37">
        <f>SUMPRODUCT(LTA!J26:AN26,LTA!J$102:AN$102,LTA!J$103:AN$103)</f>
        <v>79.59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-284.8</v>
      </c>
      <c r="AC26">
        <f t="shared" si="0"/>
        <v>15.222083064218785</v>
      </c>
      <c r="AD26">
        <f t="shared" si="1"/>
        <v>1210.4591361903213</v>
      </c>
      <c r="AE26">
        <f>'IDT-1'!B26</f>
        <v>64</v>
      </c>
      <c r="AF26" s="24"/>
      <c r="AG26">
        <f t="shared" si="2"/>
        <v>1274.4591361903213</v>
      </c>
      <c r="AI26" s="34">
        <f>PXIL!H26</f>
        <v>0</v>
      </c>
      <c r="AJ26" s="34">
        <f>PXIL!N26</f>
        <v>0</v>
      </c>
      <c r="AK26" s="34">
        <f>RTM_IEX!H26</f>
        <v>22.24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83.996341622751629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7.4823176</v>
      </c>
      <c r="O27">
        <f>BRPL_ISGS_exbus!DM27</f>
        <v>1130.7886214486405</v>
      </c>
      <c r="P27" s="36">
        <v>118.19548303271172</v>
      </c>
      <c r="Q27" s="36">
        <v>38.31</v>
      </c>
      <c r="R27" s="38">
        <v>0</v>
      </c>
      <c r="S27" s="38">
        <v>0</v>
      </c>
      <c r="T27" s="37">
        <f>SUMPRODUCT(LTA!J27:AN27,LTA!J$101:AN$101,LTA!J$103:AN$103)</f>
        <v>57.010000000000005</v>
      </c>
      <c r="U27" s="37">
        <f>SUMPRODUCT(LTA!J27:AN27,LTA!J$102:AN$102,LTA!J$103:AN$103)</f>
        <v>92.59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15.567689406570754</v>
      </c>
      <c r="AD27">
        <f t="shared" si="1"/>
        <v>1287.2087757560032</v>
      </c>
      <c r="AE27">
        <f>'IDT-1'!B27</f>
        <v>41</v>
      </c>
      <c r="AF27" s="24"/>
      <c r="AG27">
        <f t="shared" si="2"/>
        <v>1328.2087757560032</v>
      </c>
      <c r="AI27" s="34">
        <f>PXIL!H27</f>
        <v>0</v>
      </c>
      <c r="AJ27" s="34">
        <f>PXIL!N27</f>
        <v>0</v>
      </c>
      <c r="AK27" s="34">
        <f>RTM_IEX!H27</f>
        <v>36.75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83.996341622751629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7.5140931999999996</v>
      </c>
      <c r="O28">
        <f>BRPL_ISGS_exbus!DM28</f>
        <v>1165.3327198162494</v>
      </c>
      <c r="P28" s="36">
        <v>118.19548303271172</v>
      </c>
      <c r="Q28" s="36">
        <v>38.31</v>
      </c>
      <c r="R28" s="38">
        <v>0.62</v>
      </c>
      <c r="S28" s="38">
        <v>0</v>
      </c>
      <c r="T28" s="37">
        <f>SUMPRODUCT(LTA!J28:AN28,LTA!J$101:AN$101,LTA!J$103:AN$103)</f>
        <v>55.68</v>
      </c>
      <c r="U28" s="37">
        <f>SUMPRODUCT(LTA!J28:AN28,LTA!J$102:AN$102,LTA!J$103:AN$103)</f>
        <v>90.59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15.802854747898667</v>
      </c>
      <c r="AD28">
        <f t="shared" si="1"/>
        <v>1314.9694843822842</v>
      </c>
      <c r="AE28">
        <f>'IDT-1'!B28</f>
        <v>56</v>
      </c>
      <c r="AF28" s="24"/>
      <c r="AG28">
        <f t="shared" si="2"/>
        <v>1370.9694843822842</v>
      </c>
      <c r="AI28" s="34">
        <f>PXIL!H28</f>
        <v>0</v>
      </c>
      <c r="AJ28" s="34">
        <f>PXIL!N28</f>
        <v>0</v>
      </c>
      <c r="AK28" s="34">
        <f>RTM_IEX!H28</f>
        <v>32.880000000000003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83.996134554323319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7.5291447999999992</v>
      </c>
      <c r="O29">
        <f>BRPL_ISGS_exbus!DM29</f>
        <v>1180.6925404127969</v>
      </c>
      <c r="P29" s="36">
        <v>118.19548303271172</v>
      </c>
      <c r="Q29" s="36">
        <v>38.31</v>
      </c>
      <c r="R29" s="38">
        <v>7.39</v>
      </c>
      <c r="S29" s="38">
        <v>0</v>
      </c>
      <c r="T29" s="37">
        <f>SUMPRODUCT(LTA!J29:AN29,LTA!J$101:AN$101,LTA!J$103:AN$103)</f>
        <v>74.349999999999994</v>
      </c>
      <c r="U29" s="37">
        <f>SUMPRODUCT(LTA!J29:AN29,LTA!J$102:AN$102,LTA!J$103:AN$103)</f>
        <v>88.09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16.059681934974869</v>
      </c>
      <c r="AD29">
        <f t="shared" si="1"/>
        <v>1345.2873223233271</v>
      </c>
      <c r="AE29">
        <f>'IDT-1'!B29</f>
        <v>58</v>
      </c>
      <c r="AF29" s="24"/>
      <c r="AG29">
        <f t="shared" si="2"/>
        <v>1403.2873223233271</v>
      </c>
      <c r="AI29" s="34">
        <f>PXIL!H29</f>
        <v>0</v>
      </c>
      <c r="AJ29" s="34">
        <f>PXIL!N29</f>
        <v>0</v>
      </c>
      <c r="AK29" s="34">
        <f>RTM_IEX!H29</f>
        <v>25.14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83.996134554323319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7.7699703999999983</v>
      </c>
      <c r="O30">
        <f>BRPL_ISGS_exbus!DM30</f>
        <v>1181.2013739112642</v>
      </c>
      <c r="P30" s="36">
        <v>118.19548303271172</v>
      </c>
      <c r="Q30" s="36">
        <v>38.31</v>
      </c>
      <c r="R30" s="38">
        <v>17.309999999999999</v>
      </c>
      <c r="S30" s="38">
        <v>0</v>
      </c>
      <c r="T30" s="37">
        <f>SUMPRODUCT(LTA!J30:AN30,LTA!J$101:AN$101,LTA!J$103:AN$103)</f>
        <v>75.319999999999993</v>
      </c>
      <c r="U30" s="37">
        <f>SUMPRODUCT(LTA!J30:AN30,LTA!J$102:AN$102,LTA!J$103:AN$103)</f>
        <v>85.59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16.355779071401994</v>
      </c>
      <c r="AD30">
        <f t="shared" si="1"/>
        <v>1380.2408842853672</v>
      </c>
      <c r="AE30">
        <f>'IDT-1'!B30</f>
        <v>49</v>
      </c>
      <c r="AF30" s="24"/>
      <c r="AG30">
        <f t="shared" si="2"/>
        <v>1429.2408842853672</v>
      </c>
      <c r="AI30" s="34">
        <f>PXIL!H30</f>
        <v>0</v>
      </c>
      <c r="AJ30" s="34">
        <f>PXIL!N30</f>
        <v>0</v>
      </c>
      <c r="AK30" s="34">
        <f>RTM_IEX!H30</f>
        <v>51.25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83.996134554323319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7.1929923999999996</v>
      </c>
      <c r="O31">
        <f>BRPL_ISGS_exbus!DM31</f>
        <v>1160.5109652845226</v>
      </c>
      <c r="P31" s="36">
        <v>118.19548303271172</v>
      </c>
      <c r="Q31" s="36">
        <v>38.31</v>
      </c>
      <c r="R31" s="38">
        <v>30.365164143561827</v>
      </c>
      <c r="S31" s="38">
        <v>0</v>
      </c>
      <c r="T31" s="37">
        <f>SUMPRODUCT(LTA!J31:AN31,LTA!J$101:AN$101,LTA!J$103:AN$103)</f>
        <v>84.45</v>
      </c>
      <c r="U31" s="37">
        <f>SUMPRODUCT(LTA!J31:AN31,LTA!J$102:AN$102,LTA!J$103:AN$103)</f>
        <v>106.62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16.353828402543286</v>
      </c>
      <c r="AD31">
        <f t="shared" si="1"/>
        <v>1380.0106124710462</v>
      </c>
      <c r="AE31">
        <f>'IDT-1'!B31</f>
        <v>75</v>
      </c>
      <c r="AF31" s="24"/>
      <c r="AG31">
        <f t="shared" si="2"/>
        <v>1455.0106124710462</v>
      </c>
      <c r="AI31" s="34">
        <f>PXIL!H31</f>
        <v>0</v>
      </c>
      <c r="AJ31" s="34">
        <f>PXIL!N31</f>
        <v>0</v>
      </c>
      <c r="AK31" s="34">
        <f>RTM_IEX!H31</f>
        <v>29.02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83.996134554323319</v>
      </c>
      <c r="J32">
        <f>Bawana_RLNG!P32</f>
        <v>0</v>
      </c>
      <c r="K32">
        <f>Bawana_Spot!P32</f>
        <v>0</v>
      </c>
      <c r="L32">
        <f>TWOMCL!O32</f>
        <v>-7.1716035934868074</v>
      </c>
      <c r="M32">
        <f>EDWPCL!S32</f>
        <v>0</v>
      </c>
      <c r="N32">
        <f>'MSW BWN'!S32</f>
        <v>7.5692823999999987</v>
      </c>
      <c r="O32">
        <f>BRPL_ISGS_exbus!DM32</f>
        <v>1156.632378556616</v>
      </c>
      <c r="P32" s="36">
        <v>118.19548303271172</v>
      </c>
      <c r="Q32" s="36">
        <v>38.31</v>
      </c>
      <c r="R32" s="38">
        <v>43.499999999999993</v>
      </c>
      <c r="S32" s="38">
        <v>0</v>
      </c>
      <c r="T32" s="37">
        <f>SUMPRODUCT(LTA!J32:AN32,LTA!J$101:AN$101,LTA!J$103:AN$103)</f>
        <v>101.95</v>
      </c>
      <c r="U32" s="37">
        <f>SUMPRODUCT(LTA!J32:AN32,LTA!J$102:AN$102,LTA!J$103:AN$103)</f>
        <v>102.62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16.547909833720365</v>
      </c>
      <c r="AD32">
        <f t="shared" si="1"/>
        <v>1402.976445116444</v>
      </c>
      <c r="AE32">
        <f>'IDT-1'!B32</f>
        <v>66</v>
      </c>
      <c r="AF32" s="24"/>
      <c r="AG32">
        <f t="shared" si="2"/>
        <v>1468.976445116444</v>
      </c>
      <c r="AI32" s="34">
        <f>PXIL!H32</f>
        <v>0</v>
      </c>
      <c r="AJ32" s="34">
        <f>PXIL!N32</f>
        <v>0</v>
      </c>
      <c r="AK32" s="34">
        <f>RTM_IEX!H32</f>
        <v>29.02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83.996134554323319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7.7549187999999978</v>
      </c>
      <c r="O33">
        <f>BRPL_ISGS_exbus!DM33</f>
        <v>1169.2980674526721</v>
      </c>
      <c r="P33" s="36">
        <v>118.19548303271172</v>
      </c>
      <c r="Q33" s="36">
        <v>38.31</v>
      </c>
      <c r="R33" s="38">
        <v>45.5</v>
      </c>
      <c r="S33" s="38">
        <v>0</v>
      </c>
      <c r="T33" s="37">
        <f>SUMPRODUCT(LTA!J33:AN33,LTA!J$101:AN$101,LTA!J$103:AN$103)</f>
        <v>128.32999999999998</v>
      </c>
      <c r="U33" s="37">
        <f>SUMPRODUCT(LTA!J33:AN33,LTA!J$102:AN$102,LTA!J$103:AN$103)</f>
        <v>99.15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16.960415172705382</v>
      </c>
      <c r="AD33">
        <f t="shared" si="1"/>
        <v>1371.2778901254719</v>
      </c>
      <c r="AE33">
        <f>'IDT-1'!B33</f>
        <v>60</v>
      </c>
      <c r="AF33" s="24"/>
      <c r="AG33">
        <f t="shared" si="2"/>
        <v>1431.2778901254719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83.996134554323319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7.7298327999999996</v>
      </c>
      <c r="O34">
        <f>BRPL_ISGS_exbus!DM34</f>
        <v>1136.5572755337066</v>
      </c>
      <c r="P34" s="36">
        <v>118.19548303271172</v>
      </c>
      <c r="Q34" s="36">
        <v>38.309999999999995</v>
      </c>
      <c r="R34" s="38">
        <v>45.999999999999993</v>
      </c>
      <c r="S34" s="38">
        <v>0</v>
      </c>
      <c r="T34" s="37">
        <f>SUMPRODUCT(LTA!J34:AN34,LTA!J$101:AN$101,LTA!J$103:AN$103)</f>
        <v>166.18</v>
      </c>
      <c r="U34" s="37">
        <f>SUMPRODUCT(LTA!J34:AN34,LTA!J$102:AN$102,LTA!J$103:AN$103)</f>
        <v>92.15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17.024762217710077</v>
      </c>
      <c r="AD34">
        <f t="shared" si="1"/>
        <v>1360.797665161502</v>
      </c>
      <c r="AE34">
        <f>'IDT-1'!B34</f>
        <v>84</v>
      </c>
      <c r="AF34" s="24"/>
      <c r="AG34">
        <f t="shared" si="2"/>
        <v>1444.797665161502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83.996134554323319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7.6896951999999992</v>
      </c>
      <c r="O35">
        <f>BRPL_ISGS_exbus!DM35</f>
        <v>1109.9187664525739</v>
      </c>
      <c r="P35" s="36">
        <v>118.19548303271172</v>
      </c>
      <c r="Q35" s="36">
        <v>38.309999999999995</v>
      </c>
      <c r="R35" s="38">
        <v>47.1</v>
      </c>
      <c r="S35" s="38">
        <v>0</v>
      </c>
      <c r="T35" s="37">
        <f>SUMPRODUCT(LTA!J35:AN35,LTA!J$101:AN$101,LTA!J$103:AN$103)</f>
        <v>210.46</v>
      </c>
      <c r="U35" s="37">
        <f>SUMPRODUCT(LTA!J35:AN35,LTA!J$102:AN$102,LTA!J$103:AN$103)</f>
        <v>88.19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17.414471475060125</v>
      </c>
      <c r="AD35">
        <f t="shared" si="1"/>
        <v>1344.5393092230192</v>
      </c>
      <c r="AE35">
        <f>'IDT-1'!B35</f>
        <v>80</v>
      </c>
      <c r="AF35" s="24"/>
      <c r="AG35">
        <f t="shared" si="2"/>
        <v>1424.5393092230192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83.996134554323319</v>
      </c>
      <c r="J36">
        <f>Bawana_RLNG!P36</f>
        <v>0</v>
      </c>
      <c r="K36">
        <f>Bawana_Spot!P36</f>
        <v>0</v>
      </c>
      <c r="L36">
        <f>TWOMCL!O36</f>
        <v>-7.1893374508702985</v>
      </c>
      <c r="M36">
        <f>EDWPCL!S36</f>
        <v>0</v>
      </c>
      <c r="N36">
        <f>'MSW BWN'!S36</f>
        <v>7.7298327999999996</v>
      </c>
      <c r="O36">
        <f>BRPL_ISGS_exbus!DM36</f>
        <v>1106.5530889272482</v>
      </c>
      <c r="P36" s="36">
        <v>118.19</v>
      </c>
      <c r="Q36" s="36">
        <v>38.309999999999995</v>
      </c>
      <c r="R36" s="38">
        <v>47.1</v>
      </c>
      <c r="S36" s="38">
        <v>0</v>
      </c>
      <c r="T36" s="37">
        <f>SUMPRODUCT(LTA!J36:AN36,LTA!J$101:AN$101,LTA!J$103:AN$103)</f>
        <v>256.81</v>
      </c>
      <c r="U36" s="37">
        <f>SUMPRODUCT(LTA!J36:AN36,LTA!J$102:AN$102,LTA!J$103:AN$103)</f>
        <v>80.69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17.653451106938764</v>
      </c>
      <c r="AD36">
        <f t="shared" si="1"/>
        <v>1386.8289477237624</v>
      </c>
      <c r="AE36">
        <f>'IDT-1'!B36</f>
        <v>57</v>
      </c>
      <c r="AF36" s="24"/>
      <c r="AG36">
        <f t="shared" si="2"/>
        <v>1443.8289477237624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83.996134554323319</v>
      </c>
      <c r="J37">
        <f>Bawana_RLNG!P37</f>
        <v>0</v>
      </c>
      <c r="K37">
        <f>Bawana_Spot!P37</f>
        <v>0</v>
      </c>
      <c r="L37">
        <f>TWOMCL!O37</f>
        <v>-6.9941066816395301</v>
      </c>
      <c r="M37">
        <f>EDWPCL!S37</f>
        <v>0</v>
      </c>
      <c r="N37">
        <f>'MSW BWN'!S37</f>
        <v>7.6830056000000004</v>
      </c>
      <c r="O37">
        <f>BRPL_ISGS_exbus!DM37</f>
        <v>1025.4499246005269</v>
      </c>
      <c r="P37" s="36">
        <v>118.19</v>
      </c>
      <c r="Q37" s="36">
        <v>38.309999999999995</v>
      </c>
      <c r="R37" s="38">
        <v>47.1</v>
      </c>
      <c r="S37" s="38">
        <v>0</v>
      </c>
      <c r="T37" s="37">
        <f>SUMPRODUCT(LTA!J37:AN37,LTA!J$101:AN$101,LTA!J$103:AN$103)</f>
        <v>302.83999999999997</v>
      </c>
      <c r="U37" s="37">
        <f>SUMPRODUCT(LTA!J37:AN37,LTA!J$102:AN$102,LTA!J$103:AN$103)</f>
        <v>75.69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16.858850833558499</v>
      </c>
      <c r="AD37">
        <f t="shared" si="1"/>
        <v>1440.0387872396518</v>
      </c>
      <c r="AE37">
        <f>'IDT-1'!B37</f>
        <v>28</v>
      </c>
      <c r="AF37" s="24"/>
      <c r="AG37">
        <f t="shared" si="2"/>
        <v>1468.0387872396518</v>
      </c>
      <c r="AI37" s="34">
        <f>PXIL!H37</f>
        <v>0</v>
      </c>
      <c r="AJ37" s="34">
        <f>PXIL!N37</f>
        <v>0</v>
      </c>
      <c r="AK37" s="34">
        <f>RTM_IEX!H37</f>
        <v>19.34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83.996134554323319</v>
      </c>
      <c r="J38">
        <f>Bawana_RLNG!P38</f>
        <v>0</v>
      </c>
      <c r="K38">
        <f>Bawana_Spot!P38</f>
        <v>0</v>
      </c>
      <c r="L38">
        <f>TWOMCL!O38</f>
        <v>-7.0775508141493555</v>
      </c>
      <c r="M38">
        <f>EDWPCL!S38</f>
        <v>0</v>
      </c>
      <c r="N38">
        <f>'MSW BWN'!S38</f>
        <v>7.6746435999999996</v>
      </c>
      <c r="O38">
        <f>BRPL_ISGS_exbus!DM38</f>
        <v>1006.7154432475546</v>
      </c>
      <c r="P38" s="36">
        <v>118.19</v>
      </c>
      <c r="Q38" s="36">
        <v>38.309999999999995</v>
      </c>
      <c r="R38" s="38">
        <v>47.1</v>
      </c>
      <c r="S38" s="38">
        <v>0</v>
      </c>
      <c r="T38" s="37">
        <f>SUMPRODUCT(LTA!J38:AN38,LTA!J$101:AN$101,LTA!J$103:AN$103)</f>
        <v>351.86</v>
      </c>
      <c r="U38" s="37">
        <f>SUMPRODUCT(LTA!J38:AN38,LTA!J$102:AN$102,LTA!J$103:AN$103)</f>
        <v>72.69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17.129341817801244</v>
      </c>
      <c r="AD38">
        <f t="shared" si="1"/>
        <v>1471.8020087699274</v>
      </c>
      <c r="AE38">
        <f>'IDT-1'!B38</f>
        <v>8</v>
      </c>
      <c r="AF38" s="24"/>
      <c r="AG38">
        <f t="shared" si="2"/>
        <v>1479.8020087699274</v>
      </c>
      <c r="AI38" s="34">
        <f>PXIL!H38</f>
        <v>0</v>
      </c>
      <c r="AJ38" s="34">
        <f>PXIL!N38</f>
        <v>0</v>
      </c>
      <c r="AK38" s="34">
        <f>RTM_IEX!H38</f>
        <v>24.18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83.996134554323319</v>
      </c>
      <c r="J39">
        <f>Bawana_RLNG!P39</f>
        <v>0</v>
      </c>
      <c r="K39">
        <f>Bawana_Spot!P39</f>
        <v>0</v>
      </c>
      <c r="L39">
        <f>TWOMCL!O39</f>
        <v>-7.1432610892756889</v>
      </c>
      <c r="M39">
        <f>EDWPCL!S39</f>
        <v>0</v>
      </c>
      <c r="N39">
        <f>'MSW BWN'!S39</f>
        <v>7.3535428000000005</v>
      </c>
      <c r="O39">
        <f>BRPL_ISGS_exbus!DM39</f>
        <v>940.54633760614115</v>
      </c>
      <c r="P39" s="36">
        <v>118.19</v>
      </c>
      <c r="Q39" s="36">
        <v>38.309999999999995</v>
      </c>
      <c r="R39" s="38">
        <v>47.1</v>
      </c>
      <c r="S39" s="38">
        <v>0</v>
      </c>
      <c r="T39" s="37">
        <f>SUMPRODUCT(LTA!J39:AN39,LTA!J$101:AN$101,LTA!J$103:AN$103)</f>
        <v>394.97</v>
      </c>
      <c r="U39" s="37">
        <f>SUMPRODUCT(LTA!J39:AN39,LTA!J$102:AN$102,LTA!J$103:AN$103)</f>
        <v>66.19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17.309320725798109</v>
      </c>
      <c r="AD39">
        <f t="shared" si="1"/>
        <v>1492.9161131453905</v>
      </c>
      <c r="AE39">
        <f>'IDT-1'!B39</f>
        <v>0</v>
      </c>
      <c r="AF39" s="24"/>
      <c r="AG39">
        <f t="shared" si="2"/>
        <v>1492.9161131453905</v>
      </c>
      <c r="AI39" s="34">
        <f>PXIL!H39</f>
        <v>0</v>
      </c>
      <c r="AJ39" s="34">
        <f>PXIL!N39</f>
        <v>0</v>
      </c>
      <c r="AK39" s="34">
        <f>RTM_IEX!H39</f>
        <v>75.42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83.996134554323319</v>
      </c>
      <c r="J40">
        <f>Bawana_RLNG!P40</f>
        <v>0</v>
      </c>
      <c r="K40">
        <f>Bawana_Spot!P40</f>
        <v>0</v>
      </c>
      <c r="L40">
        <f>TWOMCL!O40</f>
        <v>-5.8646816395283556</v>
      </c>
      <c r="M40">
        <f>EDWPCL!S40</f>
        <v>0</v>
      </c>
      <c r="N40">
        <f>'MSW BWN'!S40</f>
        <v>7.8987451999999996</v>
      </c>
      <c r="O40">
        <f>BRPL_ISGS_exbus!DM40</f>
        <v>911.99612630586967</v>
      </c>
      <c r="P40" s="36">
        <v>118.19</v>
      </c>
      <c r="Q40" s="36">
        <v>38.309999999999995</v>
      </c>
      <c r="R40" s="38">
        <v>47.1</v>
      </c>
      <c r="S40" s="38">
        <v>0</v>
      </c>
      <c r="T40" s="37">
        <f>SUMPRODUCT(LTA!J40:AN40,LTA!J$101:AN$101,LTA!J$103:AN$103)</f>
        <v>438.05999999999995</v>
      </c>
      <c r="U40" s="37">
        <f>SUMPRODUCT(LTA!J40:AN40,LTA!J$102:AN$102,LTA!J$103:AN$103)</f>
        <v>64.650000000000006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17.525919602853218</v>
      </c>
      <c r="AD40">
        <f t="shared" si="1"/>
        <v>1521.0530848178112</v>
      </c>
      <c r="AE40">
        <f>'IDT-1'!B40</f>
        <v>0</v>
      </c>
      <c r="AF40" s="24"/>
      <c r="AG40">
        <f t="shared" si="2"/>
        <v>1521.0530848178112</v>
      </c>
      <c r="AI40" s="34">
        <f>PXIL!H40</f>
        <v>0</v>
      </c>
      <c r="AJ40" s="34">
        <f>PXIL!N40</f>
        <v>0</v>
      </c>
      <c r="AK40" s="34">
        <f>RTM_IEX!H40</f>
        <v>88.95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83.996134554323319</v>
      </c>
      <c r="J41">
        <f>Bawana_RLNG!P41</f>
        <v>0</v>
      </c>
      <c r="K41">
        <f>Bawana_Spot!P41</f>
        <v>0</v>
      </c>
      <c r="L41">
        <f>TWOMCL!O41</f>
        <v>-6.8805783267827092</v>
      </c>
      <c r="M41">
        <f>EDWPCL!S41</f>
        <v>0</v>
      </c>
      <c r="N41">
        <f>'MSW BWN'!S41</f>
        <v>7.9957443999999986</v>
      </c>
      <c r="O41">
        <f>BRPL_ISGS_exbus!DM41</f>
        <v>912.67308038284204</v>
      </c>
      <c r="P41" s="36">
        <v>118.19548303271172</v>
      </c>
      <c r="Q41" s="36">
        <v>38.309999999999995</v>
      </c>
      <c r="R41" s="38">
        <v>47.099999999999994</v>
      </c>
      <c r="S41" s="38">
        <v>0</v>
      </c>
      <c r="T41" s="37">
        <f>SUMPRODUCT(LTA!J41:AN41,LTA!J$101:AN$101,LTA!J$103:AN$103)</f>
        <v>476.12</v>
      </c>
      <c r="U41" s="37">
        <f>SUMPRODUCT(LTA!J41:AN41,LTA!J$102:AN$102,LTA!J$103:AN$103)</f>
        <v>61.65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17.470176688924489</v>
      </c>
      <c r="AD41">
        <f t="shared" si="1"/>
        <v>1512.4323673541699</v>
      </c>
      <c r="AE41">
        <f>'IDT-1'!B41</f>
        <v>0</v>
      </c>
      <c r="AF41" s="24"/>
      <c r="AG41">
        <f t="shared" si="2"/>
        <v>1512.4323673541699</v>
      </c>
      <c r="AI41" s="34">
        <f>PXIL!H41</f>
        <v>0</v>
      </c>
      <c r="AJ41" s="34">
        <f>PXIL!N41</f>
        <v>0</v>
      </c>
      <c r="AK41" s="34">
        <f>RTM_IEX!H41</f>
        <v>45.45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83.996134554323319</v>
      </c>
      <c r="J42">
        <f>Bawana_RLNG!P42</f>
        <v>0</v>
      </c>
      <c r="K42">
        <f>Bawana_Spot!P42</f>
        <v>0</v>
      </c>
      <c r="L42">
        <f>TWOMCL!O42</f>
        <v>-7.0243492419988787</v>
      </c>
      <c r="M42">
        <f>EDWPCL!S42</f>
        <v>0</v>
      </c>
      <c r="N42">
        <f>'MSW BWN'!S42</f>
        <v>8.1077952</v>
      </c>
      <c r="O42">
        <f>BRPL_ISGS_exbus!DM42</f>
        <v>933.82758815670684</v>
      </c>
      <c r="P42" s="36">
        <v>118.19548303271172</v>
      </c>
      <c r="Q42" s="36">
        <v>38.31</v>
      </c>
      <c r="R42" s="38">
        <v>47.099999999999994</v>
      </c>
      <c r="S42" s="38">
        <v>0</v>
      </c>
      <c r="T42" s="37">
        <f>SUMPRODUCT(LTA!J42:AN42,LTA!J$101:AN$101,LTA!J$103:AN$103)</f>
        <v>508.34</v>
      </c>
      <c r="U42" s="37">
        <f>SUMPRODUCT(LTA!J42:AN42,LTA!J$102:AN$102,LTA!J$103:AN$103)</f>
        <v>59.65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17.643985687044001</v>
      </c>
      <c r="AD42">
        <f t="shared" si="1"/>
        <v>1532.6613460146987</v>
      </c>
      <c r="AE42">
        <f>'IDT-1'!B42</f>
        <v>0</v>
      </c>
      <c r="AF42" s="24"/>
      <c r="AG42">
        <f t="shared" si="2"/>
        <v>1532.6613460146987</v>
      </c>
      <c r="AI42" s="34">
        <f>PXIL!H42</f>
        <v>0</v>
      </c>
      <c r="AJ42" s="34">
        <f>PXIL!N42</f>
        <v>0</v>
      </c>
      <c r="AK42" s="34">
        <f>RTM_IEX!H42</f>
        <v>14.51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83.996134554323319</v>
      </c>
      <c r="J43">
        <f>Bawana_RLNG!P43</f>
        <v>0</v>
      </c>
      <c r="K43">
        <f>Bawana_Spot!P43</f>
        <v>0</v>
      </c>
      <c r="L43">
        <f>TWOMCL!O43</f>
        <v>-7.1331274564851217</v>
      </c>
      <c r="M43">
        <f>EDWPCL!S43</f>
        <v>0</v>
      </c>
      <c r="N43">
        <f>'MSW BWN'!S43</f>
        <v>7.9238311999999995</v>
      </c>
      <c r="O43">
        <f>BRPL_ISGS_exbus!DM43</f>
        <v>897.30141368169211</v>
      </c>
      <c r="P43" s="36">
        <v>118.19548303271172</v>
      </c>
      <c r="Q43" s="36">
        <v>38.31</v>
      </c>
      <c r="R43" s="38">
        <v>47.099999999999994</v>
      </c>
      <c r="S43" s="38">
        <v>0</v>
      </c>
      <c r="T43" s="37">
        <f>SUMPRODUCT(LTA!J43:AN43,LTA!J$101:AN$101,LTA!J$103:AN$103)</f>
        <v>536.95000000000005</v>
      </c>
      <c r="U43" s="37">
        <f>SUMPRODUCT(LTA!J43:AN43,LTA!J$102:AN$102,LTA!J$103:AN$103)</f>
        <v>56.65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18.063310001265819</v>
      </c>
      <c r="AD43">
        <f t="shared" si="1"/>
        <v>1581.9431050109763</v>
      </c>
      <c r="AE43">
        <f>'IDT-1'!B43</f>
        <v>0</v>
      </c>
      <c r="AF43" s="24"/>
      <c r="AG43">
        <f t="shared" si="2"/>
        <v>1581.9431050109763</v>
      </c>
      <c r="AI43" s="34">
        <f>PXIL!H43</f>
        <v>0</v>
      </c>
      <c r="AJ43" s="34">
        <f>PXIL!N43</f>
        <v>0</v>
      </c>
      <c r="AK43" s="34">
        <f>RTM_IEX!H43</f>
        <v>75.42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83.996134554323319</v>
      </c>
      <c r="J44">
        <f>Bawana_RLNG!P44</f>
        <v>0</v>
      </c>
      <c r="K44">
        <f>Bawana_Spot!P44</f>
        <v>0</v>
      </c>
      <c r="L44">
        <f>TWOMCL!O44</f>
        <v>-6.9258629983155551</v>
      </c>
      <c r="M44">
        <f>EDWPCL!S44</f>
        <v>0</v>
      </c>
      <c r="N44">
        <f>'MSW BWN'!S44</f>
        <v>7.7549187999999978</v>
      </c>
      <c r="O44">
        <f>BRPL_ISGS_exbus!DM44</f>
        <v>889.17482286215602</v>
      </c>
      <c r="P44" s="36">
        <v>118.19548303271172</v>
      </c>
      <c r="Q44" s="36">
        <v>38.31</v>
      </c>
      <c r="R44" s="38">
        <v>47.099999999999994</v>
      </c>
      <c r="S44" s="38">
        <v>0</v>
      </c>
      <c r="T44" s="37">
        <f>SUMPRODUCT(LTA!J44:AN44,LTA!J$101:AN$101,LTA!J$103:AN$103)</f>
        <v>559.38</v>
      </c>
      <c r="U44" s="37">
        <f>SUMPRODUCT(LTA!J44:AN44,LTA!J$102:AN$102,LTA!J$103:AN$103)</f>
        <v>56.65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18.164072004305801</v>
      </c>
      <c r="AD44">
        <f t="shared" si="1"/>
        <v>1594.25410424657</v>
      </c>
      <c r="AE44">
        <f>'IDT-1'!B44</f>
        <v>0</v>
      </c>
      <c r="AF44" s="24"/>
      <c r="AG44">
        <f t="shared" si="2"/>
        <v>1594.25410424657</v>
      </c>
      <c r="AI44" s="34">
        <f>PXIL!H44</f>
        <v>0</v>
      </c>
      <c r="AJ44" s="34">
        <f>PXIL!N44</f>
        <v>0</v>
      </c>
      <c r="AK44" s="34">
        <f>RTM_IEX!H44</f>
        <v>73.489999999999995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83.996134554323319</v>
      </c>
      <c r="J45">
        <f>Bawana_RLNG!P45</f>
        <v>0</v>
      </c>
      <c r="K45">
        <f>Bawana_Spot!P45</f>
        <v>0</v>
      </c>
      <c r="L45">
        <f>TWOMCL!O45</f>
        <v>-7.1983627175743985</v>
      </c>
      <c r="M45">
        <f>EDWPCL!S45</f>
        <v>0</v>
      </c>
      <c r="N45">
        <f>'MSW BWN'!S45</f>
        <v>7.7699703999999983</v>
      </c>
      <c r="O45">
        <f>BRPL_ISGS_exbus!DM45</f>
        <v>861.02401687900749</v>
      </c>
      <c r="P45" s="36">
        <v>118.19490539200898</v>
      </c>
      <c r="Q45" s="36">
        <v>38.31</v>
      </c>
      <c r="R45" s="38">
        <v>47.099999999999994</v>
      </c>
      <c r="S45" s="38">
        <v>0</v>
      </c>
      <c r="T45" s="37">
        <f>SUMPRODUCT(LTA!J45:AN45,LTA!J$101:AN$101,LTA!J$103:AN$103)</f>
        <v>586.02</v>
      </c>
      <c r="U45" s="37">
        <f>SUMPRODUCT(LTA!J45:AN45,LTA!J$102:AN$102,LTA!J$103:AN$103)</f>
        <v>76.12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18.585403203407274</v>
      </c>
      <c r="AD45">
        <f t="shared" si="1"/>
        <v>1643.4439413043583</v>
      </c>
      <c r="AE45">
        <f>'IDT-1'!B45</f>
        <v>0</v>
      </c>
      <c r="AF45" s="24"/>
      <c r="AG45">
        <f t="shared" si="2"/>
        <v>1643.4439413043583</v>
      </c>
      <c r="AI45" s="34">
        <f>PXIL!H45</f>
        <v>0</v>
      </c>
      <c r="AJ45" s="34">
        <f>PXIL!N45</f>
        <v>0</v>
      </c>
      <c r="AK45" s="34">
        <f>RTM_IEX!H45</f>
        <v>105.4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83.996134554323319</v>
      </c>
      <c r="J46">
        <f>Bawana_RLNG!P46</f>
        <v>0</v>
      </c>
      <c r="K46">
        <f>Bawana_Spot!P46</f>
        <v>0</v>
      </c>
      <c r="L46">
        <f>TWOMCL!O46</f>
        <v>-6.6294542391914657</v>
      </c>
      <c r="M46">
        <f>EDWPCL!S46</f>
        <v>0</v>
      </c>
      <c r="N46">
        <f>'MSW BWN'!S46</f>
        <v>7.5458687999999983</v>
      </c>
      <c r="O46">
        <f>BRPL_ISGS_exbus!DM46</f>
        <v>841.68408101579564</v>
      </c>
      <c r="P46" s="36">
        <v>118.19510923535253</v>
      </c>
      <c r="Q46" s="36">
        <v>38.31</v>
      </c>
      <c r="R46" s="38">
        <v>47</v>
      </c>
      <c r="S46" s="38">
        <v>0</v>
      </c>
      <c r="T46" s="37">
        <f>SUMPRODUCT(LTA!J46:AN46,LTA!J$101:AN$101,LTA!J$103:AN$103)</f>
        <v>598.37</v>
      </c>
      <c r="U46" s="37">
        <f>SUMPRODUCT(LTA!J46:AN46,LTA!J$102:AN$102,LTA!J$103:AN$103)</f>
        <v>76.12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18.673455687548973</v>
      </c>
      <c r="AD46">
        <f t="shared" si="1"/>
        <v>1654.9809636787309</v>
      </c>
      <c r="AE46">
        <f>'IDT-1'!B46</f>
        <v>0</v>
      </c>
      <c r="AF46" s="24"/>
      <c r="AG46">
        <f t="shared" si="2"/>
        <v>1654.9809636787309</v>
      </c>
      <c r="AI46" s="34">
        <f>PXIL!H46</f>
        <v>0</v>
      </c>
      <c r="AJ46" s="34">
        <f>PXIL!N46</f>
        <v>0</v>
      </c>
      <c r="AK46" s="34">
        <f>RTM_IEX!H46</f>
        <v>123.77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83.996134554323319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7.6896951999999992</v>
      </c>
      <c r="O47">
        <f>BRPL_ISGS_exbus!DM47</f>
        <v>824.47766658962917</v>
      </c>
      <c r="P47" s="36">
        <v>118.19548303271172</v>
      </c>
      <c r="Q47" s="36">
        <v>38.31</v>
      </c>
      <c r="R47" s="38">
        <v>47</v>
      </c>
      <c r="S47" s="38">
        <v>0</v>
      </c>
      <c r="T47" s="37">
        <f>SUMPRODUCT(LTA!J47:AN47,LTA!J$101:AN$101,LTA!J$103:AN$103)</f>
        <v>603.26</v>
      </c>
      <c r="U47" s="37">
        <f>SUMPRODUCT(LTA!J47:AN47,LTA!J$102:AN$102,LTA!J$103:AN$103)</f>
        <v>75.12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18.705729618220261</v>
      </c>
      <c r="AD47">
        <f t="shared" si="1"/>
        <v>1657.6469512169142</v>
      </c>
      <c r="AE47">
        <f>'IDT-1'!B47</f>
        <v>0</v>
      </c>
      <c r="AF47" s="24"/>
      <c r="AG47">
        <f t="shared" si="2"/>
        <v>1657.6469512169142</v>
      </c>
      <c r="AI47" s="34">
        <f>PXIL!H47</f>
        <v>0</v>
      </c>
      <c r="AJ47" s="34">
        <f>PXIL!N47</f>
        <v>0</v>
      </c>
      <c r="AK47" s="34">
        <f>RTM_IEX!H47</f>
        <v>140.21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83.996134554323319</v>
      </c>
      <c r="J48">
        <f>Bawana_RLNG!P48</f>
        <v>0</v>
      </c>
      <c r="K48">
        <f>Bawana_Spot!P48</f>
        <v>0</v>
      </c>
      <c r="L48">
        <f>TWOMCL!O48</f>
        <v>-6.6622302077484568</v>
      </c>
      <c r="M48">
        <f>EDWPCL!S48</f>
        <v>0</v>
      </c>
      <c r="N48">
        <f>'MSW BWN'!S48</f>
        <v>7.296681200000001</v>
      </c>
      <c r="O48">
        <f>BRPL_ISGS_exbus!DM48</f>
        <v>813.54420561972154</v>
      </c>
      <c r="P48" s="36">
        <v>118.19548303271172</v>
      </c>
      <c r="Q48" s="36">
        <v>38.31</v>
      </c>
      <c r="R48" s="38">
        <v>47</v>
      </c>
      <c r="S48" s="38">
        <v>0</v>
      </c>
      <c r="T48" s="37">
        <f>SUMPRODUCT(LTA!J48:AN48,LTA!J$101:AN$101,LTA!J$103:AN$103)</f>
        <v>603.97</v>
      </c>
      <c r="U48" s="37">
        <f>SUMPRODUCT(LTA!J48:AN48,LTA!J$102:AN$102,LTA!J$103:AN$103)</f>
        <v>72.12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18.708604348679007</v>
      </c>
      <c r="AD48">
        <f t="shared" si="1"/>
        <v>1659.0643498503293</v>
      </c>
      <c r="AE48">
        <f>'IDT-1'!B48</f>
        <v>0</v>
      </c>
      <c r="AF48" s="24"/>
      <c r="AG48">
        <f t="shared" si="2"/>
        <v>1659.0643498503293</v>
      </c>
      <c r="AI48" s="34">
        <f>PXIL!H48</f>
        <v>0</v>
      </c>
      <c r="AJ48" s="34">
        <f>PXIL!N48</f>
        <v>0</v>
      </c>
      <c r="AK48" s="34">
        <f>RTM_IEX!H48</f>
        <v>154.71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83.996134554323319</v>
      </c>
      <c r="J49">
        <f>Bawana_RLNG!P49</f>
        <v>0</v>
      </c>
      <c r="K49">
        <f>Bawana_Spot!P49</f>
        <v>0</v>
      </c>
      <c r="L49">
        <f>TWOMCL!O49</f>
        <v>-7.1989785415298355</v>
      </c>
      <c r="M49">
        <f>EDWPCL!S49</f>
        <v>0</v>
      </c>
      <c r="N49">
        <f>'MSW BWN'!S49</f>
        <v>7.5375067999999992</v>
      </c>
      <c r="O49">
        <f>BRPL_ISGS_exbus!DM49</f>
        <v>813.54420561972154</v>
      </c>
      <c r="P49" s="36">
        <v>118.19548303271172</v>
      </c>
      <c r="Q49" s="36">
        <v>38.31</v>
      </c>
      <c r="R49" s="38">
        <v>47</v>
      </c>
      <c r="S49" s="38">
        <v>0</v>
      </c>
      <c r="T49" s="37">
        <f>SUMPRODUCT(LTA!J49:AN49,LTA!J$101:AN$101,LTA!J$103:AN$103)</f>
        <v>602.66000000000008</v>
      </c>
      <c r="U49" s="37">
        <f>SUMPRODUCT(LTA!J49:AN49,LTA!J$102:AN$102,LTA!J$103:AN$103)</f>
        <v>71.12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18.769018163513035</v>
      </c>
      <c r="AD49">
        <f t="shared" si="1"/>
        <v>1665.118013301714</v>
      </c>
      <c r="AE49">
        <f>'IDT-1'!B49</f>
        <v>0</v>
      </c>
      <c r="AF49" s="24"/>
      <c r="AG49">
        <f t="shared" si="2"/>
        <v>1665.118013301714</v>
      </c>
      <c r="AI49" s="34">
        <f>PXIL!H49</f>
        <v>0</v>
      </c>
      <c r="AJ49" s="34">
        <f>PXIL!N49</f>
        <v>0</v>
      </c>
      <c r="AK49" s="34">
        <f>RTM_IEX!H49</f>
        <v>163.43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83.996134554323319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7.1361308000000001</v>
      </c>
      <c r="O50">
        <f>BRPL_ISGS_exbus!DM50</f>
        <v>813.54420561972154</v>
      </c>
      <c r="P50" s="36">
        <v>118.19510923535253</v>
      </c>
      <c r="Q50" s="36">
        <v>38.31</v>
      </c>
      <c r="R50" s="38">
        <v>47</v>
      </c>
      <c r="S50" s="38">
        <v>0</v>
      </c>
      <c r="T50" s="37">
        <f>SUMPRODUCT(LTA!J50:AN50,LTA!J$101:AN$101,LTA!J$103:AN$103)</f>
        <v>602.33000000000004</v>
      </c>
      <c r="U50" s="37">
        <f>SUMPRODUCT(LTA!J50:AN50,LTA!J$102:AN$102,LTA!J$103:AN$103)</f>
        <v>70.59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18.774631465215215</v>
      </c>
      <c r="AD50">
        <f t="shared" si="1"/>
        <v>1665.7806502026522</v>
      </c>
      <c r="AE50">
        <f>'IDT-1'!B50</f>
        <v>0</v>
      </c>
      <c r="AF50" s="24"/>
      <c r="AG50">
        <f t="shared" si="2"/>
        <v>1665.7806502026522</v>
      </c>
      <c r="AI50" s="34">
        <f>PXIL!H50</f>
        <v>0</v>
      </c>
      <c r="AJ50" s="34">
        <f>PXIL!N50</f>
        <v>0</v>
      </c>
      <c r="AK50" s="34">
        <f>RTM_IEX!H50</f>
        <v>165.36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83.996134554323319</v>
      </c>
      <c r="J51">
        <f>Bawana_RLNG!P51</f>
        <v>0</v>
      </c>
      <c r="K51">
        <f>Bawana_Spot!P51</f>
        <v>0</v>
      </c>
      <c r="L51">
        <f>TWOMCL!O51</f>
        <v>-6.9711476698484001</v>
      </c>
      <c r="M51">
        <f>EDWPCL!S51</f>
        <v>0</v>
      </c>
      <c r="N51">
        <f>'MSW BWN'!S51</f>
        <v>7.3535428000000005</v>
      </c>
      <c r="O51">
        <f>BRPL_ISGS_exbus!DM51</f>
        <v>802.38330768767901</v>
      </c>
      <c r="P51" s="36">
        <v>118.19520525717995</v>
      </c>
      <c r="Q51" s="36">
        <v>38.31</v>
      </c>
      <c r="R51" s="38">
        <v>47</v>
      </c>
      <c r="S51" s="38">
        <v>0</v>
      </c>
      <c r="T51" s="37">
        <f>SUMPRODUCT(LTA!J51:AN51,LTA!J$101:AN$101,LTA!J$103:AN$103)</f>
        <v>603.01</v>
      </c>
      <c r="U51" s="37">
        <f>SUMPRODUCT(LTA!J51:AN51,LTA!J$102:AN$102,LTA!J$103:AN$103)</f>
        <v>67.09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18.2833729987208</v>
      </c>
      <c r="AD51">
        <f t="shared" si="1"/>
        <v>1608.2463496306129</v>
      </c>
      <c r="AE51">
        <f>'IDT-1'!B51</f>
        <v>0</v>
      </c>
      <c r="AF51" s="24"/>
      <c r="AG51">
        <f t="shared" si="2"/>
        <v>1608.2463496306129</v>
      </c>
      <c r="AI51" s="34">
        <f>PXIL!H51</f>
        <v>0</v>
      </c>
      <c r="AJ51" s="34">
        <f>PXIL!N51</f>
        <v>0</v>
      </c>
      <c r="AK51" s="34">
        <f>RTM_IEX!H51</f>
        <v>120.87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83.996134554323319</v>
      </c>
      <c r="J52">
        <f>Bawana_RLNG!P52</f>
        <v>0</v>
      </c>
      <c r="K52">
        <f>Bawana_Spot!P52</f>
        <v>0</v>
      </c>
      <c r="L52">
        <f>TWOMCL!O52</f>
        <v>-6.8916619876473906</v>
      </c>
      <c r="M52">
        <f>EDWPCL!S52</f>
        <v>0</v>
      </c>
      <c r="N52">
        <f>'MSW BWN'!S52</f>
        <v>7.8268319999999987</v>
      </c>
      <c r="O52">
        <f>BRPL_ISGS_exbus!DM52</f>
        <v>798.27290025065997</v>
      </c>
      <c r="P52" s="36">
        <v>118.19520525717995</v>
      </c>
      <c r="Q52" s="36">
        <v>38.31</v>
      </c>
      <c r="R52" s="38">
        <v>47</v>
      </c>
      <c r="S52" s="38">
        <v>0</v>
      </c>
      <c r="T52" s="37">
        <f>SUMPRODUCT(LTA!J52:AN52,LTA!J$101:AN$101,LTA!J$103:AN$103)</f>
        <v>603.33000000000004</v>
      </c>
      <c r="U52" s="37">
        <f>SUMPRODUCT(LTA!J52:AN52,LTA!J$102:AN$102,LTA!J$103:AN$103)</f>
        <v>66.489999999999995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18.322875869779043</v>
      </c>
      <c r="AD52">
        <f t="shared" si="1"/>
        <v>1613.0692142047369</v>
      </c>
      <c r="AE52">
        <f>'IDT-1'!B52</f>
        <v>0</v>
      </c>
      <c r="AF52" s="24"/>
      <c r="AG52">
        <f t="shared" si="2"/>
        <v>1613.0692142047369</v>
      </c>
      <c r="AI52" s="34">
        <f>PXIL!H52</f>
        <v>0</v>
      </c>
      <c r="AJ52" s="34">
        <f>PXIL!N52</f>
        <v>0</v>
      </c>
      <c r="AK52" s="34">
        <f>RTM_IEX!H52</f>
        <v>129.57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83.996134554323319</v>
      </c>
      <c r="J53">
        <f>Bawana_RLNG!P53</f>
        <v>0</v>
      </c>
      <c r="K53">
        <f>Bawana_Spot!P53</f>
        <v>0</v>
      </c>
      <c r="L53">
        <f>TWOMCL!O53</f>
        <v>-7.1989785415298355</v>
      </c>
      <c r="M53">
        <f>EDWPCL!S53</f>
        <v>0</v>
      </c>
      <c r="N53">
        <f>'MSW BWN'!S53</f>
        <v>7.6896951999999992</v>
      </c>
      <c r="O53">
        <f>BRPL_ISGS_exbus!DM53</f>
        <v>796.07974198473255</v>
      </c>
      <c r="P53" s="36">
        <v>118.19520525717995</v>
      </c>
      <c r="Q53" s="36">
        <v>38.31</v>
      </c>
      <c r="R53" s="38">
        <v>47</v>
      </c>
      <c r="S53" s="38">
        <v>0</v>
      </c>
      <c r="T53" s="37">
        <f>SUMPRODUCT(LTA!J53:AN53,LTA!J$101:AN$101,LTA!J$103:AN$103)</f>
        <v>605.32999999999993</v>
      </c>
      <c r="U53" s="37">
        <f>SUMPRODUCT(LTA!J53:AN53,LTA!J$102:AN$102,LTA!J$103:AN$103)</f>
        <v>66.59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18.396708718224662</v>
      </c>
      <c r="AD53">
        <f t="shared" si="1"/>
        <v>1621.1677697364812</v>
      </c>
      <c r="AE53">
        <f>'IDT-1'!B53</f>
        <v>0</v>
      </c>
      <c r="AF53" s="24"/>
      <c r="AG53">
        <f t="shared" si="2"/>
        <v>1621.1677697364812</v>
      </c>
      <c r="AI53" s="34">
        <f>PXIL!H53</f>
        <v>0</v>
      </c>
      <c r="AJ53" s="34">
        <f>PXIL!N53</f>
        <v>0</v>
      </c>
      <c r="AK53" s="34">
        <f>RTM_IEX!H53</f>
        <v>138.28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83.996134554323319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7.3853184000000001</v>
      </c>
      <c r="O54">
        <f>BRPL_ISGS_exbus!DM54</f>
        <v>794.60878039732131</v>
      </c>
      <c r="P54" s="36">
        <v>118.19520525717995</v>
      </c>
      <c r="Q54" s="36">
        <v>38.309999999999995</v>
      </c>
      <c r="R54" s="38">
        <v>47</v>
      </c>
      <c r="S54" s="38">
        <v>0</v>
      </c>
      <c r="T54" s="37">
        <f>SUMPRODUCT(LTA!J54:AN54,LTA!J$101:AN$101,LTA!J$103:AN$103)</f>
        <v>606.33999999999992</v>
      </c>
      <c r="U54" s="37">
        <f>SUMPRODUCT(LTA!J54:AN54,LTA!J$102:AN$102,LTA!J$103:AN$103)</f>
        <v>66.59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18.390279875770407</v>
      </c>
      <c r="AD54">
        <f t="shared" si="1"/>
        <v>1620.4088601915244</v>
      </c>
      <c r="AE54">
        <f>'IDT-1'!B54</f>
        <v>0</v>
      </c>
      <c r="AF54" s="24"/>
      <c r="AG54">
        <f t="shared" si="2"/>
        <v>1620.4088601915244</v>
      </c>
      <c r="AI54" s="34">
        <f>PXIL!H54</f>
        <v>0</v>
      </c>
      <c r="AJ54" s="34">
        <f>PXIL!N54</f>
        <v>0</v>
      </c>
      <c r="AK54" s="34">
        <f>RTM_IEX!H54</f>
        <v>138.28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83.996134554323319</v>
      </c>
      <c r="J55">
        <f>Bawana_RLNG!P55</f>
        <v>0</v>
      </c>
      <c r="K55">
        <f>Bawana_Spot!P55</f>
        <v>0</v>
      </c>
      <c r="L55">
        <f>TWOMCL!O55</f>
        <v>-7.1989785415298355</v>
      </c>
      <c r="M55">
        <f>EDWPCL!S55</f>
        <v>0</v>
      </c>
      <c r="N55">
        <f>'MSW BWN'!S55</f>
        <v>7.3368187999999988</v>
      </c>
      <c r="O55">
        <f>BRPL_ISGS_exbus!DM55</f>
        <v>789.49465765779576</v>
      </c>
      <c r="P55" s="36">
        <v>118.19418593212002</v>
      </c>
      <c r="Q55" s="36">
        <v>38.309999999999995</v>
      </c>
      <c r="R55" s="38">
        <v>47</v>
      </c>
      <c r="S55" s="38">
        <v>0</v>
      </c>
      <c r="T55" s="37">
        <f>SUMPRODUCT(LTA!J55:AN55,LTA!J$101:AN$101,LTA!J$103:AN$103)</f>
        <v>606.99</v>
      </c>
      <c r="U55" s="37">
        <f>SUMPRODUCT(LTA!J55:AN55,LTA!J$102:AN$102,LTA!J$103:AN$103)</f>
        <v>69.39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18.075333285787892</v>
      </c>
      <c r="AD55">
        <f t="shared" si="1"/>
        <v>1583.2301651169216</v>
      </c>
      <c r="AE55">
        <f>'IDT-1'!B55</f>
        <v>0</v>
      </c>
      <c r="AF55" s="24"/>
      <c r="AG55">
        <f t="shared" si="2"/>
        <v>1583.2301651169216</v>
      </c>
      <c r="AI55" s="34">
        <f>PXIL!H55</f>
        <v>0</v>
      </c>
      <c r="AJ55" s="34">
        <f>PXIL!N55</f>
        <v>0</v>
      </c>
      <c r="AK55" s="34">
        <f>RTM_IEX!H55</f>
        <v>102.5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83.996134554323319</v>
      </c>
      <c r="J56">
        <f>Bawana_RLNG!P56</f>
        <v>0</v>
      </c>
      <c r="K56">
        <f>Bawana_Spot!P56</f>
        <v>0</v>
      </c>
      <c r="L56">
        <f>TWOMCL!O56</f>
        <v>-7.1627366647950597</v>
      </c>
      <c r="M56">
        <f>EDWPCL!S56</f>
        <v>0</v>
      </c>
      <c r="N56">
        <f>'MSW BWN'!S56</f>
        <v>7.5057312000000005</v>
      </c>
      <c r="O56">
        <f>BRPL_ISGS_exbus!DM56</f>
        <v>792.27128390275948</v>
      </c>
      <c r="P56" s="36">
        <v>118.19</v>
      </c>
      <c r="Q56" s="36">
        <v>38.309999999999995</v>
      </c>
      <c r="R56" s="38">
        <v>47</v>
      </c>
      <c r="S56" s="38">
        <v>0</v>
      </c>
      <c r="T56" s="37">
        <f>SUMPRODUCT(LTA!J56:AN56,LTA!J$101:AN$101,LTA!J$103:AN$103)</f>
        <v>607.67000000000007</v>
      </c>
      <c r="U56" s="37">
        <f>SUMPRODUCT(LTA!J56:AN56,LTA!J$102:AN$102,LTA!J$103:AN$103)</f>
        <v>71.289999999999992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18.06453763792171</v>
      </c>
      <c r="AD56">
        <f t="shared" si="1"/>
        <v>1582.0285553543663</v>
      </c>
      <c r="AE56">
        <f>'IDT-1'!B56</f>
        <v>0</v>
      </c>
      <c r="AF56" s="24"/>
      <c r="AG56">
        <f t="shared" si="2"/>
        <v>1582.0285553543663</v>
      </c>
      <c r="AI56" s="34">
        <f>PXIL!H56</f>
        <v>0</v>
      </c>
      <c r="AJ56" s="34">
        <f>PXIL!N56</f>
        <v>0</v>
      </c>
      <c r="AK56" s="34">
        <f>RTM_IEX!H56</f>
        <v>95.73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83.996134554323319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7.5458687999999983</v>
      </c>
      <c r="O57">
        <f>BRPL_ISGS_exbus!DM57</f>
        <v>783.96335127812313</v>
      </c>
      <c r="P57" s="36">
        <v>118.19</v>
      </c>
      <c r="Q57" s="36">
        <v>38.309999999999995</v>
      </c>
      <c r="R57" s="38">
        <v>47</v>
      </c>
      <c r="S57" s="38">
        <v>0</v>
      </c>
      <c r="T57" s="37">
        <f>SUMPRODUCT(LTA!J57:AN57,LTA!J$101:AN$101,LTA!J$103:AN$103)</f>
        <v>608.33999999999992</v>
      </c>
      <c r="U57" s="37">
        <f>SUMPRODUCT(LTA!J57:AN57,LTA!J$102:AN$102,LTA!J$103:AN$103)</f>
        <v>75.09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18.16289117036883</v>
      </c>
      <c r="AD57">
        <f t="shared" si="1"/>
        <v>1593.5661649205479</v>
      </c>
      <c r="AE57">
        <f>'IDT-1'!B57</f>
        <v>0</v>
      </c>
      <c r="AF57" s="24"/>
      <c r="AG57">
        <f t="shared" si="2"/>
        <v>1593.5661649205479</v>
      </c>
      <c r="AI57" s="34">
        <f>PXIL!H57</f>
        <v>0</v>
      </c>
      <c r="AJ57" s="34">
        <f>PXIL!N57</f>
        <v>0</v>
      </c>
      <c r="AK57" s="34">
        <f>RTM_IEX!H57</f>
        <v>111.2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83.996134554323319</v>
      </c>
      <c r="J58">
        <f>Bawana_RLNG!P58</f>
        <v>0</v>
      </c>
      <c r="K58">
        <f>Bawana_Spot!P58</f>
        <v>0</v>
      </c>
      <c r="L58">
        <f>TWOMCL!O58</f>
        <v>-7.1989785415298355</v>
      </c>
      <c r="M58">
        <f>EDWPCL!S58</f>
        <v>0</v>
      </c>
      <c r="N58">
        <f>'MSW BWN'!S58</f>
        <v>7.4338180000000005</v>
      </c>
      <c r="O58">
        <f>BRPL_ISGS_exbus!DM58</f>
        <v>783.96335127812313</v>
      </c>
      <c r="P58" s="36">
        <v>118.2</v>
      </c>
      <c r="Q58" s="36">
        <v>38.309999999999995</v>
      </c>
      <c r="R58" s="38">
        <v>47</v>
      </c>
      <c r="S58" s="38">
        <v>0</v>
      </c>
      <c r="T58" s="37">
        <f>SUMPRODUCT(LTA!J58:AN58,LTA!J$101:AN$101,LTA!J$103:AN$103)</f>
        <v>609.33000000000004</v>
      </c>
      <c r="U58" s="37">
        <f>SUMPRODUCT(LTA!J58:AN58,LTA!J$102:AN$102,LTA!J$103:AN$103)</f>
        <v>77.789999999999992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18.258045943648835</v>
      </c>
      <c r="AD58">
        <f t="shared" si="1"/>
        <v>1604.7989593472682</v>
      </c>
      <c r="AE58">
        <f>'IDT-1'!B58</f>
        <v>0</v>
      </c>
      <c r="AF58" s="24"/>
      <c r="AG58">
        <f t="shared" si="2"/>
        <v>1604.7989593472682</v>
      </c>
      <c r="AI58" s="34">
        <f>PXIL!H58</f>
        <v>0</v>
      </c>
      <c r="AJ58" s="34">
        <f>PXIL!N58</f>
        <v>0</v>
      </c>
      <c r="AK58" s="34">
        <f>RTM_IEX!H58</f>
        <v>118.94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83.996134554323319</v>
      </c>
      <c r="J59">
        <f>Bawana_RLNG!P59</f>
        <v>0</v>
      </c>
      <c r="K59">
        <f>Bawana_Spot!P59</f>
        <v>0</v>
      </c>
      <c r="L59">
        <f>TWOMCL!O59</f>
        <v>-6.2030499719258856</v>
      </c>
      <c r="M59">
        <f>EDWPCL!S59</f>
        <v>0</v>
      </c>
      <c r="N59">
        <f>'MSW BWN'!S59</f>
        <v>7.1612168</v>
      </c>
      <c r="O59">
        <f>BRPL_ISGS_exbus!DM59</f>
        <v>789.32034679503352</v>
      </c>
      <c r="P59" s="36">
        <v>118.19491831470336</v>
      </c>
      <c r="Q59" s="36">
        <v>38.309999999999995</v>
      </c>
      <c r="R59" s="38">
        <v>47</v>
      </c>
      <c r="S59" s="38">
        <v>0</v>
      </c>
      <c r="T59" s="37">
        <f>SUMPRODUCT(LTA!J59:AN59,LTA!J$101:AN$101,LTA!J$103:AN$103)</f>
        <v>595.84999999999991</v>
      </c>
      <c r="U59" s="37">
        <f>SUMPRODUCT(LTA!J59:AN59,LTA!J$102:AN$102,LTA!J$103:AN$103)</f>
        <v>81.449999999999989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18.35594750175855</v>
      </c>
      <c r="AD59">
        <f t="shared" si="1"/>
        <v>1618.3562989903758</v>
      </c>
      <c r="AE59">
        <f>'IDT-1'!B59</f>
        <v>0</v>
      </c>
      <c r="AF59" s="24"/>
      <c r="AG59">
        <f t="shared" si="2"/>
        <v>1618.3562989903758</v>
      </c>
      <c r="AI59" s="34">
        <f>PXIL!H59</f>
        <v>0</v>
      </c>
      <c r="AJ59" s="34">
        <f>PXIL!N59</f>
        <v>0</v>
      </c>
      <c r="AK59" s="34">
        <f>RTM_IEX!H59</f>
        <v>136.34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83.996134554323319</v>
      </c>
      <c r="J60">
        <f>Bawana_RLNG!P60</f>
        <v>0</v>
      </c>
      <c r="K60">
        <f>Bawana_Spot!P60</f>
        <v>0</v>
      </c>
      <c r="L60">
        <f>TWOMCL!O60</f>
        <v>-7.0447748455923636</v>
      </c>
      <c r="M60">
        <f>EDWPCL!S60</f>
        <v>0</v>
      </c>
      <c r="N60">
        <f>'MSW BWN'!S60</f>
        <v>7.4823176</v>
      </c>
      <c r="O60">
        <f>BRPL_ISGS_exbus!DM60</f>
        <v>789.31364155499409</v>
      </c>
      <c r="P60" s="36">
        <v>118.19491831470336</v>
      </c>
      <c r="Q60" s="36">
        <v>38.309999999999995</v>
      </c>
      <c r="R60" s="38">
        <v>47.5</v>
      </c>
      <c r="S60" s="38">
        <v>0</v>
      </c>
      <c r="T60" s="37">
        <f>SUMPRODUCT(LTA!J60:AN60,LTA!J$101:AN$101,LTA!J$103:AN$103)</f>
        <v>593.69000000000005</v>
      </c>
      <c r="U60" s="37">
        <f>SUMPRODUCT(LTA!J60:AN60,LTA!J$102:AN$102,LTA!J$103:AN$103)</f>
        <v>82.949999999999989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18.437538808628013</v>
      </c>
      <c r="AD60">
        <f t="shared" si="1"/>
        <v>1626.2973783698008</v>
      </c>
      <c r="AE60">
        <f>'IDT-1'!B60</f>
        <v>0</v>
      </c>
      <c r="AF60" s="24"/>
      <c r="AG60">
        <f t="shared" si="2"/>
        <v>1626.2973783698008</v>
      </c>
      <c r="AI60" s="34">
        <f>PXIL!H60</f>
        <v>0</v>
      </c>
      <c r="AJ60" s="34">
        <f>PXIL!N60</f>
        <v>0</v>
      </c>
      <c r="AK60" s="34">
        <f>RTM_IEX!H60</f>
        <v>145.05000000000001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83.996134554323319</v>
      </c>
      <c r="J61">
        <f>Bawana_RLNG!P61</f>
        <v>0</v>
      </c>
      <c r="K61">
        <f>Bawana_Spot!P61</f>
        <v>0</v>
      </c>
      <c r="L61">
        <f>TWOMCL!O61</f>
        <v>-6.5124424480628882</v>
      </c>
      <c r="M61">
        <f>EDWPCL!S61</f>
        <v>0</v>
      </c>
      <c r="N61">
        <f>'MSW BWN'!S61</f>
        <v>7.4655936000000001</v>
      </c>
      <c r="O61">
        <f>BRPL_ISGS_exbus!DM61</f>
        <v>796.19298490338474</v>
      </c>
      <c r="P61" s="36">
        <v>118.19491831470336</v>
      </c>
      <c r="Q61" s="36">
        <v>38.309999999999995</v>
      </c>
      <c r="R61" s="38">
        <v>47.5</v>
      </c>
      <c r="S61" s="38">
        <v>0</v>
      </c>
      <c r="T61" s="37">
        <f>SUMPRODUCT(LTA!J61:AN61,LTA!J$101:AN$101,LTA!J$103:AN$103)</f>
        <v>590.05999999999995</v>
      </c>
      <c r="U61" s="37">
        <f>SUMPRODUCT(LTA!J61:AN61,LTA!J$102:AN$102,LTA!J$103:AN$103)</f>
        <v>86.15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18.462619339452949</v>
      </c>
      <c r="AD61">
        <f t="shared" si="1"/>
        <v>1630.3272495848955</v>
      </c>
      <c r="AE61">
        <f>'IDT-1'!B61</f>
        <v>0</v>
      </c>
      <c r="AF61" s="24"/>
      <c r="AG61">
        <f t="shared" si="2"/>
        <v>1630.3272495848955</v>
      </c>
      <c r="AI61" s="34">
        <f>PXIL!H61</f>
        <v>0</v>
      </c>
      <c r="AJ61" s="34">
        <f>PXIL!N61</f>
        <v>0</v>
      </c>
      <c r="AK61" s="34">
        <f>RTM_IEX!H61</f>
        <v>142.13999999999999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83.996134554323319</v>
      </c>
      <c r="J62">
        <f>Bawana_RLNG!P62</f>
        <v>0</v>
      </c>
      <c r="K62">
        <f>Bawana_Spot!P62</f>
        <v>0</v>
      </c>
      <c r="L62">
        <f>TWOMCL!O62</f>
        <v>-7.1833206064008985</v>
      </c>
      <c r="M62">
        <f>EDWPCL!S62</f>
        <v>0</v>
      </c>
      <c r="N62">
        <f>'MSW BWN'!S62</f>
        <v>7.2013543999999987</v>
      </c>
      <c r="O62">
        <f>BRPL_ISGS_exbus!DM62</f>
        <v>803.19173835233244</v>
      </c>
      <c r="P62" s="36">
        <v>118.19491831470336</v>
      </c>
      <c r="Q62" s="36">
        <v>38.31</v>
      </c>
      <c r="R62" s="38">
        <v>47.5</v>
      </c>
      <c r="S62" s="38">
        <v>0</v>
      </c>
      <c r="T62" s="37">
        <f>SUMPRODUCT(LTA!J62:AN62,LTA!J$101:AN$101,LTA!J$103:AN$103)</f>
        <v>580.28</v>
      </c>
      <c r="U62" s="37">
        <f>SUMPRODUCT(LTA!J62:AN62,LTA!J$102:AN$102,LTA!J$103:AN$103)</f>
        <v>88.55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18.397948373837576</v>
      </c>
      <c r="AD62">
        <f t="shared" si="1"/>
        <v>1621.3455566411205</v>
      </c>
      <c r="AE62">
        <f>'IDT-1'!B62</f>
        <v>0</v>
      </c>
      <c r="AF62" s="24"/>
      <c r="AG62">
        <f t="shared" si="2"/>
        <v>1621.3455566411205</v>
      </c>
      <c r="AI62" s="34">
        <f>PXIL!H62</f>
        <v>0</v>
      </c>
      <c r="AJ62" s="34">
        <f>PXIL!N62</f>
        <v>0</v>
      </c>
      <c r="AK62" s="34">
        <f>RTM_IEX!H62</f>
        <v>134.41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83.996134554323319</v>
      </c>
      <c r="J63">
        <f>Bawana_RLNG!P63</f>
        <v>0</v>
      </c>
      <c r="K63">
        <f>Bawana_Spot!P63</f>
        <v>0</v>
      </c>
      <c r="L63">
        <f>TWOMCL!O63</f>
        <v>-7.1989785415298355</v>
      </c>
      <c r="M63">
        <f>EDWPCL!S63</f>
        <v>0</v>
      </c>
      <c r="N63">
        <f>'MSW BWN'!S63</f>
        <v>7.5692823999999987</v>
      </c>
      <c r="O63">
        <f>BRPL_ISGS_exbus!DM63</f>
        <v>841.87076499228579</v>
      </c>
      <c r="P63" s="36">
        <v>118.19491831470336</v>
      </c>
      <c r="Q63" s="36">
        <v>38.31</v>
      </c>
      <c r="R63" s="38">
        <v>47.5</v>
      </c>
      <c r="S63" s="38">
        <v>0</v>
      </c>
      <c r="T63" s="37">
        <f>SUMPRODUCT(LTA!J63:AN63,LTA!J$101:AN$101,LTA!J$103:AN$103)</f>
        <v>583.11999999999989</v>
      </c>
      <c r="U63" s="37">
        <f>SUMPRODUCT(LTA!J63:AN63,LTA!J$102:AN$102,LTA!J$103:AN$103)</f>
        <v>91.62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18.449043433651308</v>
      </c>
      <c r="AD63">
        <f t="shared" si="1"/>
        <v>1627.3457582861313</v>
      </c>
      <c r="AE63">
        <f>'IDT-1'!B63</f>
        <v>0</v>
      </c>
      <c r="AF63" s="24"/>
      <c r="AG63">
        <f t="shared" si="2"/>
        <v>1627.3457582861313</v>
      </c>
      <c r="AI63" s="34">
        <f>PXIL!H63</f>
        <v>0</v>
      </c>
      <c r="AJ63" s="34">
        <f>PXIL!N63</f>
        <v>0</v>
      </c>
      <c r="AK63" s="34">
        <f>RTM_IEX!H63</f>
        <v>95.72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83.996134554323319</v>
      </c>
      <c r="J64">
        <f>Bawana_RLNG!P64</f>
        <v>0</v>
      </c>
      <c r="K64">
        <f>Bawana_Spot!P64</f>
        <v>0</v>
      </c>
      <c r="L64">
        <f>TWOMCL!O64</f>
        <v>-7.1989785415298355</v>
      </c>
      <c r="M64">
        <f>EDWPCL!S64</f>
        <v>0</v>
      </c>
      <c r="N64">
        <f>'MSW BWN'!S64</f>
        <v>7.5458687999999983</v>
      </c>
      <c r="O64">
        <f>BRPL_ISGS_exbus!DM64</f>
        <v>905.23188950568135</v>
      </c>
      <c r="P64" s="36">
        <v>118.19548303271172</v>
      </c>
      <c r="Q64" s="36">
        <v>38.31</v>
      </c>
      <c r="R64" s="38">
        <v>47.5</v>
      </c>
      <c r="S64" s="38">
        <v>0</v>
      </c>
      <c r="T64" s="37">
        <f>SUMPRODUCT(LTA!J64:AN64,LTA!J$101:AN$101,LTA!J$103:AN$103)</f>
        <v>569.33999999999992</v>
      </c>
      <c r="U64" s="37">
        <f>SUMPRODUCT(LTA!J64:AN64,LTA!J$102:AN$102,LTA!J$103:AN$103)</f>
        <v>94.02000000000001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18.511944948955094</v>
      </c>
      <c r="AD64">
        <f t="shared" si="1"/>
        <v>1634.7711324022314</v>
      </c>
      <c r="AE64">
        <f>'IDT-1'!B64</f>
        <v>0</v>
      </c>
      <c r="AF64" s="24"/>
      <c r="AG64">
        <f t="shared" si="2"/>
        <v>1634.7711324022314</v>
      </c>
      <c r="AI64" s="34">
        <f>PXIL!H64</f>
        <v>0</v>
      </c>
      <c r="AJ64" s="34">
        <f>PXIL!N64</f>
        <v>0</v>
      </c>
      <c r="AK64" s="34">
        <f>RTM_IEX!H64</f>
        <v>51.25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83.996134554323319</v>
      </c>
      <c r="J65">
        <f>Bawana_RLNG!P65</f>
        <v>0</v>
      </c>
      <c r="K65">
        <f>Bawana_Spot!P65</f>
        <v>0</v>
      </c>
      <c r="L65">
        <f>TWOMCL!O65</f>
        <v>-6.8421021897810235</v>
      </c>
      <c r="M65">
        <f>EDWPCL!S65</f>
        <v>0</v>
      </c>
      <c r="N65">
        <f>'MSW BWN'!S65</f>
        <v>7.5375067999999992</v>
      </c>
      <c r="O65">
        <f>BRPL_ISGS_exbus!DM65</f>
        <v>957.89950866530273</v>
      </c>
      <c r="P65" s="36">
        <v>118.19548303271172</v>
      </c>
      <c r="Q65" s="36">
        <v>38.31</v>
      </c>
      <c r="R65" s="38">
        <v>47.5</v>
      </c>
      <c r="S65" s="38">
        <v>0</v>
      </c>
      <c r="T65" s="37">
        <f>SUMPRODUCT(LTA!J65:AN65,LTA!J$101:AN$101,LTA!J$103:AN$103)</f>
        <v>539.03</v>
      </c>
      <c r="U65" s="37">
        <f>SUMPRODUCT(LTA!J65:AN65,LTA!J$102:AN$102,LTA!J$103:AN$103)</f>
        <v>96.220000000000013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18.503959553231972</v>
      </c>
      <c r="AD65">
        <f t="shared" si="1"/>
        <v>1634.5452513093246</v>
      </c>
      <c r="AE65">
        <f>'IDT-1'!B65</f>
        <v>0</v>
      </c>
      <c r="AF65" s="24"/>
      <c r="AG65">
        <f t="shared" si="2"/>
        <v>1634.5452513093246</v>
      </c>
      <c r="AI65" s="34">
        <f>PXIL!H65</f>
        <v>0</v>
      </c>
      <c r="AJ65" s="34">
        <f>PXIL!N65</f>
        <v>0</v>
      </c>
      <c r="AK65" s="34">
        <f>RTM_IEX!H65</f>
        <v>26.11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83.996134554323319</v>
      </c>
      <c r="J66">
        <f>Bawana_RLNG!P66</f>
        <v>0</v>
      </c>
      <c r="K66">
        <f>Bawana_Spot!P66</f>
        <v>0</v>
      </c>
      <c r="L66">
        <f>TWOMCL!O66</f>
        <v>-7.1324941044357111</v>
      </c>
      <c r="M66">
        <f>EDWPCL!S66</f>
        <v>0</v>
      </c>
      <c r="N66">
        <f>'MSW BWN'!S66</f>
        <v>7.4739555999999991</v>
      </c>
      <c r="O66">
        <f>BRPL_ISGS_exbus!DM66</f>
        <v>993.19400650972091</v>
      </c>
      <c r="P66" s="36">
        <v>118.19548303271172</v>
      </c>
      <c r="Q66" s="36">
        <v>38.31</v>
      </c>
      <c r="R66" s="38">
        <v>47.5</v>
      </c>
      <c r="S66" s="38">
        <v>0</v>
      </c>
      <c r="T66" s="37">
        <f>SUMPRODUCT(LTA!J66:AN66,LTA!J$101:AN$101,LTA!J$103:AN$103)</f>
        <v>503.83000000000004</v>
      </c>
      <c r="U66" s="37">
        <f>SUMPRODUCT(LTA!J66:AN66,LTA!J$102:AN$102,LTA!J$103:AN$103)</f>
        <v>97.12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18.449307460756156</v>
      </c>
      <c r="AD66">
        <f t="shared" si="1"/>
        <v>1627.5104581315641</v>
      </c>
      <c r="AE66">
        <f>'IDT-1'!B66</f>
        <v>0</v>
      </c>
      <c r="AF66" s="24"/>
      <c r="AG66">
        <f t="shared" si="2"/>
        <v>1627.5104581315641</v>
      </c>
      <c r="AI66" s="34">
        <f>PXIL!H66</f>
        <v>0</v>
      </c>
      <c r="AJ66" s="34">
        <f>PXIL!N66</f>
        <v>0</v>
      </c>
      <c r="AK66" s="34">
        <f>RTM_IEX!H66</f>
        <v>18.38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83.996134554323319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7.6830056000000004</v>
      </c>
      <c r="O67">
        <f>BRPL_ISGS_exbus!DM67</f>
        <v>1015.1562197316002</v>
      </c>
      <c r="P67" s="36">
        <v>118.19548303271172</v>
      </c>
      <c r="Q67" s="36">
        <v>38.31</v>
      </c>
      <c r="R67" s="38">
        <v>47.5</v>
      </c>
      <c r="S67" s="38">
        <v>0</v>
      </c>
      <c r="T67" s="37">
        <f>SUMPRODUCT(LTA!J67:AN67,LTA!J$101:AN$101,LTA!J$103:AN$103)</f>
        <v>465.12999999999994</v>
      </c>
      <c r="U67" s="37">
        <f>SUMPRODUCT(LTA!J67:AN67,LTA!J$102:AN$102,LTA!J$103:AN$103)</f>
        <v>91.02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18.411997271972815</v>
      </c>
      <c r="AD67">
        <f t="shared" si="1"/>
        <v>1622.9725471051327</v>
      </c>
      <c r="AE67">
        <f>'IDT-1'!B67</f>
        <v>34</v>
      </c>
      <c r="AF67" s="24"/>
      <c r="AG67">
        <f t="shared" si="2"/>
        <v>1656.9725471051327</v>
      </c>
      <c r="AI67" s="34">
        <f>PXIL!H67</f>
        <v>0</v>
      </c>
      <c r="AJ67" s="34">
        <f>PXIL!N67</f>
        <v>0</v>
      </c>
      <c r="AK67" s="34">
        <f>RTM_IEX!H67</f>
        <v>36.74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83.996134554323319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7.6495575999999996</v>
      </c>
      <c r="O68">
        <f>BRPL_ISGS_exbus!DM68</f>
        <v>1004.5112586287656</v>
      </c>
      <c r="P68" s="36">
        <v>118.19548303271172</v>
      </c>
      <c r="Q68" s="36">
        <v>38.31</v>
      </c>
      <c r="R68" s="38">
        <v>47.5</v>
      </c>
      <c r="S68" s="38">
        <v>0</v>
      </c>
      <c r="T68" s="37">
        <f>SUMPRODUCT(LTA!J68:AN68,LTA!J$101:AN$101,LTA!J$103:AN$103)</f>
        <v>422.21</v>
      </c>
      <c r="U68" s="37">
        <f>SUMPRODUCT(LTA!J68:AN68,LTA!J$102:AN$102,LTA!J$103:AN$103)</f>
        <v>92.02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18.018890635509006</v>
      </c>
      <c r="AD68">
        <f t="shared" ref="AD68:AD98" si="4">SUM(B68:AB68,AI68:AV68)-AC68</f>
        <v>1576.5672446387618</v>
      </c>
      <c r="AE68">
        <f>'IDT-1'!B68</f>
        <v>84</v>
      </c>
      <c r="AF68" s="24"/>
      <c r="AG68">
        <f t="shared" ref="AG68:AG98" si="5">SUM(AD68:AF68)</f>
        <v>1660.5672446387618</v>
      </c>
      <c r="AI68" s="34">
        <f>PXIL!H68</f>
        <v>0</v>
      </c>
      <c r="AJ68" s="34">
        <f>PXIL!N68</f>
        <v>0</v>
      </c>
      <c r="AK68" s="34">
        <f>RTM_IEX!H68</f>
        <v>42.54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83.996134554323319</v>
      </c>
      <c r="J69">
        <f>Bawana_RLNG!P69</f>
        <v>0</v>
      </c>
      <c r="K69">
        <f>Bawana_Spot!P69</f>
        <v>0</v>
      </c>
      <c r="L69">
        <f>TWOMCL!O69</f>
        <v>-7.1989785415298355</v>
      </c>
      <c r="M69">
        <f>EDWPCL!S69</f>
        <v>0</v>
      </c>
      <c r="N69">
        <f>'MSW BWN'!S69</f>
        <v>7.8101079999999987</v>
      </c>
      <c r="O69">
        <f>BRPL_ISGS_exbus!DM69</f>
        <v>999.40738107646621</v>
      </c>
      <c r="P69" s="36">
        <v>118.19548303271172</v>
      </c>
      <c r="Q69" s="36">
        <v>38.31</v>
      </c>
      <c r="R69" s="38">
        <v>47.5</v>
      </c>
      <c r="S69" s="38">
        <v>0</v>
      </c>
      <c r="T69" s="37">
        <f>SUMPRODUCT(LTA!J69:AN69,LTA!J$101:AN$101,LTA!J$103:AN$103)</f>
        <v>377.3</v>
      </c>
      <c r="U69" s="37">
        <f>SUMPRODUCT(LTA!J69:AN69,LTA!J$102:AN$102,LTA!J$103:AN$103)</f>
        <v>93.49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17.709994687429692</v>
      </c>
      <c r="AD69">
        <f t="shared" si="4"/>
        <v>1540.1028134345418</v>
      </c>
      <c r="AE69">
        <f>'IDT-1'!B69</f>
        <v>142</v>
      </c>
      <c r="AF69" s="24"/>
      <c r="AG69">
        <f t="shared" si="5"/>
        <v>1682.1028134345418</v>
      </c>
      <c r="AI69" s="34">
        <f>PXIL!H69</f>
        <v>0</v>
      </c>
      <c r="AJ69" s="34">
        <f>PXIL!N69</f>
        <v>0</v>
      </c>
      <c r="AK69" s="34">
        <f>RTM_IEX!H69</f>
        <v>54.15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83.996134554323319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7.7147812</v>
      </c>
      <c r="O70">
        <f>BRPL_ISGS_exbus!DM70</f>
        <v>1007.1523155960042</v>
      </c>
      <c r="P70" s="36">
        <v>118.19548303271172</v>
      </c>
      <c r="Q70" s="36">
        <v>38.31</v>
      </c>
      <c r="R70" s="38">
        <v>47.5</v>
      </c>
      <c r="S70" s="38">
        <v>0</v>
      </c>
      <c r="T70" s="37">
        <f>SUMPRODUCT(LTA!J70:AN70,LTA!J$101:AN$101,LTA!J$103:AN$103)</f>
        <v>329.65000000000003</v>
      </c>
      <c r="U70" s="37">
        <f>SUMPRODUCT(LTA!J70:AN70,LTA!J$102:AN$102,LTA!J$103:AN$103)</f>
        <v>94.39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54.16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17.934019392273811</v>
      </c>
      <c r="AD70">
        <f t="shared" si="4"/>
        <v>1566.548396449236</v>
      </c>
      <c r="AE70">
        <f>'IDT-1'!B70</f>
        <v>105</v>
      </c>
      <c r="AF70" s="24"/>
      <c r="AG70">
        <f t="shared" si="5"/>
        <v>1671.548396449236</v>
      </c>
      <c r="AI70" s="34">
        <f>PXIL!H70</f>
        <v>0</v>
      </c>
      <c r="AJ70" s="34">
        <f>PXIL!N70</f>
        <v>0</v>
      </c>
      <c r="AK70" s="34">
        <f>RTM_IEX!H70</f>
        <v>65.760000000000005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83.996134554323319</v>
      </c>
      <c r="J71">
        <f>Bawana_RLNG!P71</f>
        <v>0</v>
      </c>
      <c r="K71">
        <f>Bawana_Spot!P71</f>
        <v>0</v>
      </c>
      <c r="L71">
        <f>TWOMCL!O71</f>
        <v>-7.1507029758562624</v>
      </c>
      <c r="M71">
        <f>EDWPCL!S71</f>
        <v>0</v>
      </c>
      <c r="N71">
        <f>'MSW BWN'!S71</f>
        <v>7.4572315999999992</v>
      </c>
      <c r="O71">
        <f>BRPL_ISGS_exbus!DM71</f>
        <v>1030.8381986185764</v>
      </c>
      <c r="P71" s="36">
        <v>118.19548303271172</v>
      </c>
      <c r="Q71" s="36">
        <v>38.31</v>
      </c>
      <c r="R71" s="38">
        <v>39.76</v>
      </c>
      <c r="S71" s="38">
        <v>0</v>
      </c>
      <c r="T71" s="37">
        <f>SUMPRODUCT(LTA!J71:AN71,LTA!J$101:AN$101,LTA!J$103:AN$103)</f>
        <v>282.95</v>
      </c>
      <c r="U71" s="37">
        <f>SUMPRODUCT(LTA!J71:AN71,LTA!J$102:AN$102,LTA!J$103:AN$103)</f>
        <v>95.990000000000009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77.36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18.076312443092341</v>
      </c>
      <c r="AD71">
        <f t="shared" si="4"/>
        <v>1583.4427123866626</v>
      </c>
      <c r="AE71">
        <f>'IDT-1'!B71</f>
        <v>107</v>
      </c>
      <c r="AF71" s="24"/>
      <c r="AG71">
        <f t="shared" si="5"/>
        <v>1690.4427123866626</v>
      </c>
      <c r="AI71" s="34">
        <f>PXIL!H71</f>
        <v>0</v>
      </c>
      <c r="AJ71" s="34">
        <f>PXIL!N71</f>
        <v>0</v>
      </c>
      <c r="AK71" s="34">
        <f>RTM_IEX!H71</f>
        <v>88.96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83.996134554323319</v>
      </c>
      <c r="J72">
        <f>Bawana_RLNG!P72</f>
        <v>0</v>
      </c>
      <c r="K72">
        <f>Bawana_Spot!P72</f>
        <v>0</v>
      </c>
      <c r="L72">
        <f>TWOMCL!O72</f>
        <v>-6.6676137001684461</v>
      </c>
      <c r="M72">
        <f>EDWPCL!S72</f>
        <v>0</v>
      </c>
      <c r="N72">
        <f>'MSW BWN'!S72</f>
        <v>7.1679063999999988</v>
      </c>
      <c r="O72">
        <f>BRPL_ISGS_exbus!DM72</f>
        <v>1095.1586351303795</v>
      </c>
      <c r="P72" s="36">
        <v>118.19548303271172</v>
      </c>
      <c r="Q72" s="36">
        <v>38.31</v>
      </c>
      <c r="R72" s="38">
        <v>26.740000000000002</v>
      </c>
      <c r="S72" s="38">
        <v>0</v>
      </c>
      <c r="T72" s="37">
        <f>SUMPRODUCT(LTA!J72:AN72,LTA!J$101:AN$101,LTA!J$103:AN$103)</f>
        <v>233.81</v>
      </c>
      <c r="U72" s="37">
        <f>SUMPRODUCT(LTA!J72:AN72,LTA!J$102:AN$102,LTA!J$103:AN$103)</f>
        <v>96.89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173.09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18.704749452661929</v>
      </c>
      <c r="AD72">
        <f t="shared" si="4"/>
        <v>1658.5984759645842</v>
      </c>
      <c r="AE72">
        <f>'IDT-1'!B72</f>
        <v>50</v>
      </c>
      <c r="AF72" s="24"/>
      <c r="AG72">
        <f t="shared" si="5"/>
        <v>1708.5984759645842</v>
      </c>
      <c r="AI72" s="34">
        <f>PXIL!H72</f>
        <v>0</v>
      </c>
      <c r="AJ72" s="34">
        <f>PXIL!N72</f>
        <v>0</v>
      </c>
      <c r="AK72" s="34">
        <f>RTM_IEX!H72</f>
        <v>65.760000000000005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83.996134554323319</v>
      </c>
      <c r="J73">
        <f>Bawana_RLNG!P73</f>
        <v>0</v>
      </c>
      <c r="K73">
        <f>Bawana_Spot!P73</f>
        <v>0</v>
      </c>
      <c r="L73">
        <f>TWOMCL!O73</f>
        <v>-6.380546883773162</v>
      </c>
      <c r="M73">
        <f>EDWPCL!S73</f>
        <v>0</v>
      </c>
      <c r="N73">
        <f>'MSW BWN'!S73</f>
        <v>7.3368187999999988</v>
      </c>
      <c r="O73">
        <f>BRPL_ISGS_exbus!DM73</f>
        <v>1118.3911622589471</v>
      </c>
      <c r="P73" s="36">
        <v>118.19548303271172</v>
      </c>
      <c r="Q73" s="36">
        <v>38.31</v>
      </c>
      <c r="R73" s="38">
        <v>15.090000000000002</v>
      </c>
      <c r="S73" s="38">
        <v>0</v>
      </c>
      <c r="T73" s="37">
        <f>SUMPRODUCT(LTA!J73:AN73,LTA!J$101:AN$101,LTA!J$103:AN$103)</f>
        <v>185.3</v>
      </c>
      <c r="U73" s="37">
        <f>SUMPRODUCT(LTA!J73:AN73,LTA!J$102:AN$102,LTA!J$103:AN$103)</f>
        <v>95.190000000000012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167.29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18.021845756422636</v>
      </c>
      <c r="AD73">
        <f t="shared" si="4"/>
        <v>1578.5598860057862</v>
      </c>
      <c r="AE73">
        <f>'IDT-1'!B73</f>
        <v>72</v>
      </c>
      <c r="AF73" s="24"/>
      <c r="AG73">
        <f t="shared" si="5"/>
        <v>1650.5598860057862</v>
      </c>
      <c r="AI73" s="34">
        <f>PXIL!H73</f>
        <v>0</v>
      </c>
      <c r="AJ73" s="34">
        <f>PXIL!N73</f>
        <v>0</v>
      </c>
      <c r="AK73" s="34">
        <f>RTM_IEX!H73</f>
        <v>29.01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83.996134554323319</v>
      </c>
      <c r="J74">
        <f>Bawana_RLNG!P74</f>
        <v>0</v>
      </c>
      <c r="K74">
        <f>Bawana_Spot!P74</f>
        <v>0</v>
      </c>
      <c r="L74">
        <f>TWOMCL!O74</f>
        <v>-6.3249702414373949</v>
      </c>
      <c r="M74">
        <f>EDWPCL!S74</f>
        <v>0</v>
      </c>
      <c r="N74">
        <f>'MSW BWN'!S74</f>
        <v>7.1043552000000005</v>
      </c>
      <c r="O74">
        <f>BRPL_ISGS_exbus!DM74</f>
        <v>1157.9639551825264</v>
      </c>
      <c r="P74" s="36">
        <v>118.19548303271172</v>
      </c>
      <c r="Q74" s="36">
        <v>38.31</v>
      </c>
      <c r="R74" s="38">
        <v>5.85</v>
      </c>
      <c r="S74" s="38">
        <v>0</v>
      </c>
      <c r="T74" s="37">
        <f>SUMPRODUCT(LTA!J74:AN74,LTA!J$101:AN$101,LTA!J$103:AN$103)</f>
        <v>142.89999999999998</v>
      </c>
      <c r="U74" s="37">
        <f>SUMPRODUCT(LTA!J74:AN74,LTA!J$102:AN$102,LTA!J$103:AN$103)</f>
        <v>93.69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207.91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18.498497724237648</v>
      </c>
      <c r="AD74">
        <f t="shared" si="4"/>
        <v>1634.9391400038862</v>
      </c>
      <c r="AE74">
        <f>'IDT-1'!B74</f>
        <v>17</v>
      </c>
      <c r="AF74" s="24"/>
      <c r="AG74">
        <f t="shared" si="5"/>
        <v>1651.9391400038862</v>
      </c>
      <c r="AI74" s="34">
        <f>PXIL!H74</f>
        <v>0</v>
      </c>
      <c r="AJ74" s="34">
        <f>PXIL!N74</f>
        <v>0</v>
      </c>
      <c r="AK74" s="34">
        <f>RTM_IEX!H74</f>
        <v>58.99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-7.1818955642897269</v>
      </c>
      <c r="M75">
        <f>EDWPCL!S75</f>
        <v>0</v>
      </c>
      <c r="N75">
        <f>'MSW BWN'!S75</f>
        <v>7.4973691999999987</v>
      </c>
      <c r="O75">
        <f>BRPL_ISGS_exbus!DM75</f>
        <v>1164.1046569863593</v>
      </c>
      <c r="P75" s="36">
        <v>118.19548303271172</v>
      </c>
      <c r="Q75" s="36">
        <v>38.31</v>
      </c>
      <c r="R75" s="38">
        <v>0</v>
      </c>
      <c r="S75" s="38">
        <v>0</v>
      </c>
      <c r="T75" s="37">
        <f>SUMPRODUCT(LTA!J75:AN75,LTA!J$101:AN$101,LTA!J$103:AN$103)</f>
        <v>108.78</v>
      </c>
      <c r="U75" s="37">
        <f>SUMPRODUCT(LTA!J75:AN75,LTA!J$102:AN$102,LTA!J$103:AN$103)</f>
        <v>97.95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175.99</v>
      </c>
      <c r="Z75" s="34">
        <f>IEX!N75</f>
        <v>0</v>
      </c>
      <c r="AA75" s="75">
        <f>STOA!H75</f>
        <v>0.53</v>
      </c>
      <c r="AB75" s="75">
        <f>-STOA!N75</f>
        <v>-238.35999999999999</v>
      </c>
      <c r="AC75">
        <f t="shared" si="3"/>
        <v>17.792561714833536</v>
      </c>
      <c r="AD75">
        <f t="shared" si="4"/>
        <v>1607.2057319399478</v>
      </c>
      <c r="AE75">
        <f>'IDT-1'!B75</f>
        <v>47</v>
      </c>
      <c r="AF75" s="24"/>
      <c r="AG75">
        <f t="shared" si="5"/>
        <v>1654.2057319399478</v>
      </c>
      <c r="AI75" s="34">
        <f>PXIL!H75</f>
        <v>0</v>
      </c>
      <c r="AJ75" s="34">
        <f>PXIL!N75</f>
        <v>0</v>
      </c>
      <c r="AK75" s="34">
        <f>RTM_IEX!H75</f>
        <v>48.35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-7.1989785415298355</v>
      </c>
      <c r="M76">
        <f>EDWPCL!S76</f>
        <v>0</v>
      </c>
      <c r="N76">
        <f>'MSW BWN'!S76</f>
        <v>7.5542308</v>
      </c>
      <c r="O76">
        <f>BRPL_ISGS_exbus!DM76</f>
        <v>1165.1866798321819</v>
      </c>
      <c r="P76" s="36">
        <v>118.19548303271172</v>
      </c>
      <c r="Q76" s="36">
        <v>38.31</v>
      </c>
      <c r="R76" s="38">
        <v>0</v>
      </c>
      <c r="S76" s="38">
        <v>0</v>
      </c>
      <c r="T76" s="37">
        <f>SUMPRODUCT(LTA!J76:AN76,LTA!J$101:AN$101,LTA!J$103:AN$103)</f>
        <v>79.489999999999995</v>
      </c>
      <c r="U76" s="37">
        <f>SUMPRODUCT(LTA!J76:AN76,LTA!J$102:AN$102,LTA!J$103:AN$103)</f>
        <v>95.35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250.45</v>
      </c>
      <c r="Z76" s="34">
        <f>IEX!N76</f>
        <v>0</v>
      </c>
      <c r="AA76" s="75">
        <f>STOA!H76</f>
        <v>0.53</v>
      </c>
      <c r="AB76" s="75">
        <f>-STOA!N76</f>
        <v>-238.35999999999999</v>
      </c>
      <c r="AC76">
        <f t="shared" si="3"/>
        <v>18.143649056773054</v>
      </c>
      <c r="AD76">
        <f t="shared" si="4"/>
        <v>1648.6164460665909</v>
      </c>
      <c r="AE76">
        <f>'IDT-1'!B76</f>
        <v>6</v>
      </c>
      <c r="AF76" s="24"/>
      <c r="AG76">
        <f t="shared" si="5"/>
        <v>1654.6164460665909</v>
      </c>
      <c r="AI76" s="34">
        <f>PXIL!H76</f>
        <v>0</v>
      </c>
      <c r="AJ76" s="34">
        <f>PXIL!N76</f>
        <v>0</v>
      </c>
      <c r="AK76" s="34">
        <f>RTM_IEX!H76</f>
        <v>46.42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138.29</v>
      </c>
      <c r="J77">
        <f>Bawana_RLNG!P77</f>
        <v>0</v>
      </c>
      <c r="K77">
        <f>Bawana_Spot!P77</f>
        <v>0</v>
      </c>
      <c r="L77">
        <f>TWOMCL!O77</f>
        <v>-7.1989785415298355</v>
      </c>
      <c r="M77">
        <f>EDWPCL!S77</f>
        <v>0</v>
      </c>
      <c r="N77">
        <f>'MSW BWN'!S77</f>
        <v>7.4572315999999992</v>
      </c>
      <c r="O77">
        <f>BRPL_ISGS_exbus!DM77</f>
        <v>1165.1926766945464</v>
      </c>
      <c r="P77" s="36">
        <v>118.19548303271172</v>
      </c>
      <c r="Q77" s="36">
        <v>38.31</v>
      </c>
      <c r="R77" s="38">
        <v>0</v>
      </c>
      <c r="S77" s="38">
        <v>0</v>
      </c>
      <c r="T77" s="37">
        <f>SUMPRODUCT(LTA!J77:AN77,LTA!J$101:AN$101,LTA!J$103:AN$103)</f>
        <v>64.97999999999999</v>
      </c>
      <c r="U77" s="37">
        <f>SUMPRODUCT(LTA!J77:AN77,LTA!J$102:AN$102,LTA!J$103:AN$103)</f>
        <v>93.85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-238.35999999999999</v>
      </c>
      <c r="AC77">
        <f t="shared" si="3"/>
        <v>15.839604637136915</v>
      </c>
      <c r="AD77">
        <f t="shared" si="4"/>
        <v>1376.6294881485912</v>
      </c>
      <c r="AE77">
        <f>'IDT-1'!B77</f>
        <v>284</v>
      </c>
      <c r="AF77" s="24"/>
      <c r="AG77">
        <f t="shared" si="5"/>
        <v>1660.6294881485912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131.51</v>
      </c>
      <c r="J78">
        <f>Bawana_RLNG!P78</f>
        <v>0</v>
      </c>
      <c r="K78">
        <f>Bawana_Spot!P78</f>
        <v>0</v>
      </c>
      <c r="L78">
        <f>TWOMCL!O78</f>
        <v>-6.8789949466591818</v>
      </c>
      <c r="M78">
        <f>EDWPCL!S78</f>
        <v>0</v>
      </c>
      <c r="N78">
        <f>'MSW BWN'!S78</f>
        <v>7.5291447999999992</v>
      </c>
      <c r="O78">
        <f>BRPL_ISGS_exbus!DM78</f>
        <v>1165.6476251683912</v>
      </c>
      <c r="P78" s="36">
        <v>118.19548303271172</v>
      </c>
      <c r="Q78" s="36">
        <v>38.31</v>
      </c>
      <c r="R78" s="38">
        <v>0</v>
      </c>
      <c r="S78" s="38">
        <v>0</v>
      </c>
      <c r="T78" s="37">
        <f>SUMPRODUCT(LTA!J78:AN78,LTA!J$101:AN$101,LTA!J$103:AN$103)</f>
        <v>57.519999999999996</v>
      </c>
      <c r="U78" s="37">
        <f>SUMPRODUCT(LTA!J78:AN78,LTA!J$102:AN$102,LTA!J$103:AN$103)</f>
        <v>93.15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24.17</v>
      </c>
      <c r="Z78" s="34">
        <f>IEX!N78</f>
        <v>0</v>
      </c>
      <c r="AA78" s="75">
        <f>STOA!H78</f>
        <v>0.53</v>
      </c>
      <c r="AB78" s="75">
        <f>-STOA!N78</f>
        <v>-238.35999999999999</v>
      </c>
      <c r="AC78">
        <f t="shared" si="3"/>
        <v>16.24075563724147</v>
      </c>
      <c r="AD78">
        <f t="shared" si="4"/>
        <v>1348.3051824172026</v>
      </c>
      <c r="AE78">
        <f>'IDT-1'!B78</f>
        <v>327.99299999999999</v>
      </c>
      <c r="AF78" s="24"/>
      <c r="AG78">
        <f t="shared" si="5"/>
        <v>1676.2981824172025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-38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100.51</v>
      </c>
      <c r="J79">
        <f>Bawana_RLNG!P79</f>
        <v>0</v>
      </c>
      <c r="K79">
        <f>Bawana_Spot!P79</f>
        <v>0</v>
      </c>
      <c r="L79">
        <f>TWOMCL!O79</f>
        <v>-7.1663784390791694</v>
      </c>
      <c r="M79">
        <f>EDWPCL!S79</f>
        <v>0</v>
      </c>
      <c r="N79">
        <f>'MSW BWN'!S79</f>
        <v>7.6830056000000004</v>
      </c>
      <c r="O79">
        <f>BRPL_ISGS_exbus!DM79</f>
        <v>1145.4964877239433</v>
      </c>
      <c r="P79" s="36">
        <v>118.19548303271172</v>
      </c>
      <c r="Q79" s="36">
        <v>38.31</v>
      </c>
      <c r="R79" s="38">
        <v>0</v>
      </c>
      <c r="S79" s="38">
        <v>0</v>
      </c>
      <c r="T79" s="37">
        <f>SUMPRODUCT(LTA!J79:AN79,LTA!J$101:AN$101,LTA!J$103:AN$103)</f>
        <v>58.010000000000005</v>
      </c>
      <c r="U79" s="37">
        <f>SUMPRODUCT(LTA!J79:AN79,LTA!J$102:AN$102,LTA!J$103:AN$103)</f>
        <v>93.25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61.88</v>
      </c>
      <c r="Z79" s="34">
        <f>IEX!N79</f>
        <v>0</v>
      </c>
      <c r="AA79" s="75">
        <f>STOA!H79</f>
        <v>0.63</v>
      </c>
      <c r="AB79" s="75">
        <f>-STOA!N79</f>
        <v>-238.35999999999999</v>
      </c>
      <c r="AC79">
        <f t="shared" si="3"/>
        <v>15.815468990774145</v>
      </c>
      <c r="AD79">
        <f t="shared" si="4"/>
        <v>1373.845808926802</v>
      </c>
      <c r="AE79">
        <f>'IDT-1'!B79</f>
        <v>306.18600000000004</v>
      </c>
      <c r="AF79" s="24"/>
      <c r="AG79">
        <f t="shared" si="5"/>
        <v>1680.0318089268021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100.51</v>
      </c>
      <c r="J80">
        <f>Bawana_RLNG!P80</f>
        <v>0</v>
      </c>
      <c r="K80">
        <f>Bawana_Spot!P80</f>
        <v>0</v>
      </c>
      <c r="L80">
        <f>TWOMCL!O80</f>
        <v>-6.9974317798989336</v>
      </c>
      <c r="M80">
        <f>EDWPCL!S80</f>
        <v>0</v>
      </c>
      <c r="N80">
        <f>'MSW BWN'!S80</f>
        <v>7.6261439999999983</v>
      </c>
      <c r="O80">
        <f>BRPL_ISGS_exbus!DM80</f>
        <v>1117.5524620419201</v>
      </c>
      <c r="P80" s="36">
        <v>118.19548303271172</v>
      </c>
      <c r="Q80" s="36">
        <v>38.31</v>
      </c>
      <c r="R80" s="38">
        <v>0</v>
      </c>
      <c r="S80" s="38">
        <v>0</v>
      </c>
      <c r="T80" s="37">
        <f>SUMPRODUCT(LTA!J80:AN80,LTA!J$101:AN$101,LTA!J$103:AN$103)</f>
        <v>56.67</v>
      </c>
      <c r="U80" s="37">
        <f>SUMPRODUCT(LTA!J80:AN80,LTA!J$102:AN$102,LTA!J$103:AN$103)</f>
        <v>92.05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106.59</v>
      </c>
      <c r="Z80" s="34">
        <f>IEX!N80</f>
        <v>0</v>
      </c>
      <c r="AA80" s="75">
        <f>STOA!H80</f>
        <v>0.63</v>
      </c>
      <c r="AB80" s="75">
        <f>-STOA!N80</f>
        <v>-238.35999999999999</v>
      </c>
      <c r="AC80">
        <f t="shared" si="3"/>
        <v>15.933058363808138</v>
      </c>
      <c r="AD80">
        <f t="shared" si="4"/>
        <v>1388.0662789309249</v>
      </c>
      <c r="AE80">
        <f>'IDT-1'!B80</f>
        <v>280.64499999999998</v>
      </c>
      <c r="AF80" s="24"/>
      <c r="AG80">
        <f t="shared" si="5"/>
        <v>1668.7112789309249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100.51</v>
      </c>
      <c r="J81">
        <f>Bawana_RLNG!P81</f>
        <v>0</v>
      </c>
      <c r="K81">
        <f>Bawana_Spot!P81</f>
        <v>0</v>
      </c>
      <c r="L81">
        <f>TWOMCL!O81</f>
        <v>-6.9410634475014055</v>
      </c>
      <c r="M81">
        <f>EDWPCL!S81</f>
        <v>0</v>
      </c>
      <c r="N81">
        <f>'MSW BWN'!S81</f>
        <v>7.7866943999999991</v>
      </c>
      <c r="O81">
        <f>BRPL_ISGS_exbus!DM81</f>
        <v>1103.4332150127402</v>
      </c>
      <c r="P81" s="36">
        <v>118.19548303271172</v>
      </c>
      <c r="Q81" s="36">
        <v>38.31</v>
      </c>
      <c r="R81" s="38">
        <v>0</v>
      </c>
      <c r="S81" s="38">
        <v>0</v>
      </c>
      <c r="T81" s="37">
        <f>SUMPRODUCT(LTA!J81:AN81,LTA!J$101:AN$101,LTA!J$103:AN$103)</f>
        <v>62.010000000000005</v>
      </c>
      <c r="U81" s="37">
        <f>SUMPRODUCT(LTA!J81:AN81,LTA!J$102:AN$102,LTA!J$103:AN$103)</f>
        <v>87.85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95.73</v>
      </c>
      <c r="Z81" s="34">
        <f>IEX!N81</f>
        <v>0</v>
      </c>
      <c r="AA81" s="75">
        <f>STOA!H81</f>
        <v>0.63</v>
      </c>
      <c r="AB81" s="75">
        <f>-STOA!N81</f>
        <v>-238.35999999999999</v>
      </c>
      <c r="AC81">
        <f t="shared" si="3"/>
        <v>15.863627807088601</v>
      </c>
      <c r="AD81">
        <f t="shared" si="4"/>
        <v>1379.9833811908622</v>
      </c>
      <c r="AE81">
        <f>'IDT-1'!B81</f>
        <v>292.01400000000001</v>
      </c>
      <c r="AF81" s="24"/>
      <c r="AG81">
        <f t="shared" si="5"/>
        <v>1671.9973811908621</v>
      </c>
      <c r="AI81" s="34">
        <f>PXIL!H81</f>
        <v>0</v>
      </c>
      <c r="AJ81" s="34">
        <f>PXIL!N81</f>
        <v>0</v>
      </c>
      <c r="AK81" s="34">
        <f>RTM_IEX!H81</f>
        <v>15.47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100.51</v>
      </c>
      <c r="J82">
        <f>Bawana_RLNG!P82</f>
        <v>0</v>
      </c>
      <c r="K82">
        <f>Bawana_Spot!P82</f>
        <v>0</v>
      </c>
      <c r="L82">
        <f>TWOMCL!O82</f>
        <v>-7.1989785415298355</v>
      </c>
      <c r="M82">
        <f>EDWPCL!S82</f>
        <v>0</v>
      </c>
      <c r="N82">
        <f>'MSW BWN'!S82</f>
        <v>7.7231432</v>
      </c>
      <c r="O82">
        <f>BRPL_ISGS_exbus!DM82</f>
        <v>1091.2064982202587</v>
      </c>
      <c r="P82" s="36">
        <v>118.19548303271172</v>
      </c>
      <c r="Q82" s="36">
        <v>38.31</v>
      </c>
      <c r="R82" s="38">
        <v>0</v>
      </c>
      <c r="S82" s="38">
        <v>0</v>
      </c>
      <c r="T82" s="37">
        <f>SUMPRODUCT(LTA!J82:AN82,LTA!J$101:AN$101,LTA!J$103:AN$103)</f>
        <v>61.33</v>
      </c>
      <c r="U82" s="37">
        <f>SUMPRODUCT(LTA!J82:AN82,LTA!J$102:AN$102,LTA!J$103:AN$103)</f>
        <v>85.75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100.57</v>
      </c>
      <c r="Z82" s="34">
        <f>IEX!N82</f>
        <v>0</v>
      </c>
      <c r="AA82" s="75">
        <f>STOA!H82</f>
        <v>0.63</v>
      </c>
      <c r="AB82" s="75">
        <f>-STOA!N82</f>
        <v>-238.35999999999999</v>
      </c>
      <c r="AC82">
        <f t="shared" si="3"/>
        <v>15.788026395392901</v>
      </c>
      <c r="AD82">
        <f t="shared" si="4"/>
        <v>1370.5407995160476</v>
      </c>
      <c r="AE82">
        <f>'IDT-1'!B82</f>
        <v>297.084</v>
      </c>
      <c r="AF82" s="24"/>
      <c r="AG82">
        <f t="shared" si="5"/>
        <v>1667.6247995160477</v>
      </c>
      <c r="AI82" s="34">
        <f>PXIL!H82</f>
        <v>0</v>
      </c>
      <c r="AJ82" s="34">
        <f>PXIL!N82</f>
        <v>0</v>
      </c>
      <c r="AK82" s="34">
        <f>RTM_IEX!H82</f>
        <v>16.440000000000001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107.29</v>
      </c>
      <c r="J83">
        <f>Bawana_RLNG!P83</f>
        <v>0</v>
      </c>
      <c r="K83">
        <f>Bawana_Spot!P83</f>
        <v>0</v>
      </c>
      <c r="L83">
        <f>TWOMCL!O83</f>
        <v>-7.1989785415298355</v>
      </c>
      <c r="M83">
        <f>EDWPCL!S83</f>
        <v>0</v>
      </c>
      <c r="N83">
        <f>'MSW BWN'!S83</f>
        <v>7.5291447999999992</v>
      </c>
      <c r="O83">
        <f>BRPL_ISGS_exbus!DM83</f>
        <v>1069.0995384063158</v>
      </c>
      <c r="P83" s="36">
        <v>118.19548303271172</v>
      </c>
      <c r="Q83" s="36">
        <v>38.31</v>
      </c>
      <c r="R83" s="38">
        <v>0</v>
      </c>
      <c r="S83" s="38">
        <v>0</v>
      </c>
      <c r="T83" s="37">
        <f>SUMPRODUCT(LTA!J83:AN83,LTA!J$101:AN$101,LTA!J$103:AN$103)</f>
        <v>60.66</v>
      </c>
      <c r="U83" s="37">
        <f>SUMPRODUCT(LTA!J83:AN83,LTA!J$102:AN$102,LTA!J$103:AN$103)</f>
        <v>83.89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188.57</v>
      </c>
      <c r="Z83" s="34">
        <f>IEX!N83</f>
        <v>0</v>
      </c>
      <c r="AA83" s="75">
        <f>STOA!H83</f>
        <v>0.63</v>
      </c>
      <c r="AB83" s="75">
        <f>-STOA!N83</f>
        <v>-238.35999999999999</v>
      </c>
      <c r="AC83">
        <f t="shared" si="3"/>
        <v>16.529906346395784</v>
      </c>
      <c r="AD83">
        <f t="shared" si="4"/>
        <v>1458.1179613511022</v>
      </c>
      <c r="AE83">
        <f>'IDT-1'!B83</f>
        <v>206.52199999999999</v>
      </c>
      <c r="AF83" s="24"/>
      <c r="AG83">
        <f t="shared" si="5"/>
        <v>1664.6399613511021</v>
      </c>
      <c r="AI83" s="34">
        <f>PXIL!H83</f>
        <v>0</v>
      </c>
      <c r="AJ83" s="34">
        <f>PXIL!N83</f>
        <v>0</v>
      </c>
      <c r="AK83" s="34">
        <f>RTM_IEX!H83</f>
        <v>34.81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100.51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7.5943683999999996</v>
      </c>
      <c r="O84">
        <f>BRPL_ISGS_exbus!DM84</f>
        <v>1051.3060969341275</v>
      </c>
      <c r="P84" s="36">
        <v>118.19548303271172</v>
      </c>
      <c r="Q84" s="36">
        <v>38.31</v>
      </c>
      <c r="R84" s="38">
        <v>0</v>
      </c>
      <c r="S84" s="38">
        <v>0</v>
      </c>
      <c r="T84" s="37">
        <f>SUMPRODUCT(LTA!J84:AN84,LTA!J$101:AN$101,LTA!J$103:AN$103)</f>
        <v>58.67</v>
      </c>
      <c r="U84" s="37">
        <f>SUMPRODUCT(LTA!J84:AN84,LTA!J$102:AN$102,LTA!J$103:AN$103)</f>
        <v>83.39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190.5</v>
      </c>
      <c r="Z84" s="34">
        <f>IEX!N84</f>
        <v>0</v>
      </c>
      <c r="AA84" s="75">
        <f>STOA!H84</f>
        <v>0.63</v>
      </c>
      <c r="AB84" s="75">
        <f>-STOA!N84</f>
        <v>-238.35999999999999</v>
      </c>
      <c r="AC84">
        <f t="shared" si="3"/>
        <v>16.424921316269398</v>
      </c>
      <c r="AD84">
        <f t="shared" si="4"/>
        <v>1445.7247285090405</v>
      </c>
      <c r="AE84">
        <f>'IDT-1'!B84</f>
        <v>206.35899999999998</v>
      </c>
      <c r="AF84" s="24"/>
      <c r="AG84">
        <f t="shared" si="5"/>
        <v>1652.0837285090404</v>
      </c>
      <c r="AI84" s="34">
        <f>PXIL!H84</f>
        <v>0</v>
      </c>
      <c r="AJ84" s="34">
        <f>PXIL!N84</f>
        <v>0</v>
      </c>
      <c r="AK84" s="34">
        <f>RTM_IEX!H84</f>
        <v>47.38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100.51</v>
      </c>
      <c r="J85">
        <f>Bawana_RLNG!P85</f>
        <v>0</v>
      </c>
      <c r="K85">
        <f>Bawana_Spot!P85</f>
        <v>0</v>
      </c>
      <c r="L85">
        <f>TWOMCL!O85</f>
        <v>-6.9312464907355436</v>
      </c>
      <c r="M85">
        <f>EDWPCL!S85</f>
        <v>0</v>
      </c>
      <c r="N85">
        <f>'MSW BWN'!S85</f>
        <v>7.8184699999999987</v>
      </c>
      <c r="O85">
        <f>BRPL_ISGS_exbus!DM85</f>
        <v>1048.52566060662</v>
      </c>
      <c r="P85" s="36">
        <v>118.19548303271172</v>
      </c>
      <c r="Q85" s="36">
        <v>38.31</v>
      </c>
      <c r="R85" s="38">
        <v>0</v>
      </c>
      <c r="S85" s="38">
        <v>0</v>
      </c>
      <c r="T85" s="37">
        <f>SUMPRODUCT(LTA!J85:AN85,LTA!J$101:AN$101,LTA!J$103:AN$103)</f>
        <v>56.989999999999995</v>
      </c>
      <c r="U85" s="37">
        <f>SUMPRODUCT(LTA!J85:AN85,LTA!J$102:AN$102,LTA!J$103:AN$103)</f>
        <v>83.39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171.16</v>
      </c>
      <c r="Z85" s="34">
        <f>IEX!N85</f>
        <v>0</v>
      </c>
      <c r="AA85" s="75">
        <f>STOA!H85</f>
        <v>0.63</v>
      </c>
      <c r="AB85" s="75">
        <f>-STOA!N85</f>
        <v>-238.35999999999999</v>
      </c>
      <c r="AC85">
        <f t="shared" si="3"/>
        <v>16.31398810412805</v>
      </c>
      <c r="AD85">
        <f t="shared" si="4"/>
        <v>1433.1670590444685</v>
      </c>
      <c r="AE85">
        <f>'IDT-1'!B85</f>
        <v>224.90899999999999</v>
      </c>
      <c r="AF85" s="24"/>
      <c r="AG85">
        <f t="shared" si="5"/>
        <v>1658.0760590444684</v>
      </c>
      <c r="AI85" s="34">
        <f>PXIL!H85</f>
        <v>0</v>
      </c>
      <c r="AJ85" s="34">
        <f>PXIL!N85</f>
        <v>0</v>
      </c>
      <c r="AK85" s="34">
        <f>RTM_IEX!H85</f>
        <v>58.02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100.51</v>
      </c>
      <c r="J86">
        <f>Bawana_RLNG!P86</f>
        <v>0</v>
      </c>
      <c r="K86">
        <f>Bawana_Spot!P86</f>
        <v>0</v>
      </c>
      <c r="L86">
        <f>TWOMCL!O86</f>
        <v>-6.8788366086468278</v>
      </c>
      <c r="M86">
        <f>EDWPCL!S86</f>
        <v>0</v>
      </c>
      <c r="N86">
        <f>'MSW BWN'!S86</f>
        <v>7.7783323999999991</v>
      </c>
      <c r="O86">
        <f>BRPL_ISGS_exbus!DM86</f>
        <v>1040.5588636591465</v>
      </c>
      <c r="P86" s="36">
        <v>118.19548303271172</v>
      </c>
      <c r="Q86" s="36">
        <v>38.31</v>
      </c>
      <c r="R86" s="38">
        <v>0</v>
      </c>
      <c r="S86" s="38">
        <v>0</v>
      </c>
      <c r="T86" s="37">
        <f>SUMPRODUCT(LTA!J86:AN86,LTA!J$101:AN$101,LTA!J$103:AN$103)</f>
        <v>56.010000000000005</v>
      </c>
      <c r="U86" s="37">
        <f>SUMPRODUCT(LTA!J86:AN86,LTA!J$102:AN$102,LTA!J$103:AN$103)</f>
        <v>81.19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151.82</v>
      </c>
      <c r="Z86" s="34">
        <f>IEX!N86</f>
        <v>0</v>
      </c>
      <c r="AA86" s="75">
        <f>STOA!H86</f>
        <v>0.63</v>
      </c>
      <c r="AB86" s="75">
        <f>-STOA!N86</f>
        <v>-238.35999999999999</v>
      </c>
      <c r="AC86">
        <f t="shared" si="3"/>
        <v>15.992101881551754</v>
      </c>
      <c r="AD86">
        <f t="shared" si="4"/>
        <v>1395.2744206016598</v>
      </c>
      <c r="AE86">
        <f>'IDT-1'!B86</f>
        <v>252.63300000000001</v>
      </c>
      <c r="AF86" s="24"/>
      <c r="AG86">
        <f t="shared" si="5"/>
        <v>1647.9074206016599</v>
      </c>
      <c r="AI86" s="34">
        <f>PXIL!H86</f>
        <v>0</v>
      </c>
      <c r="AJ86" s="34">
        <f>PXIL!N86</f>
        <v>0</v>
      </c>
      <c r="AK86" s="34">
        <f>RTM_IEX!H86</f>
        <v>50.28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109.02000000000002</v>
      </c>
      <c r="J87">
        <f>Bawana_RLNG!P87</f>
        <v>0</v>
      </c>
      <c r="K87">
        <f>Bawana_Spot!P87</f>
        <v>0</v>
      </c>
      <c r="L87">
        <f>TWOMCL!O87</f>
        <v>-6.6905727119595744</v>
      </c>
      <c r="M87">
        <f>EDWPCL!S87</f>
        <v>0</v>
      </c>
      <c r="N87">
        <f>'MSW BWN'!S87</f>
        <v>7.6830056000000004</v>
      </c>
      <c r="O87">
        <f>BRPL_ISGS_exbus!DM87</f>
        <v>1035.6820523576796</v>
      </c>
      <c r="P87" s="36">
        <v>118.19548303271172</v>
      </c>
      <c r="Q87" s="36">
        <v>38.31</v>
      </c>
      <c r="R87" s="38">
        <v>0</v>
      </c>
      <c r="S87" s="38">
        <v>0</v>
      </c>
      <c r="T87" s="37">
        <f>SUMPRODUCT(LTA!J87:AN87,LTA!J$101:AN$101,LTA!J$103:AN$103)</f>
        <v>54.67</v>
      </c>
      <c r="U87" s="37">
        <f>SUMPRODUCT(LTA!J87:AN87,LTA!J$102:AN$102,LTA!J$103:AN$103)</f>
        <v>80.19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82.2</v>
      </c>
      <c r="Z87" s="34">
        <f>IEX!N87</f>
        <v>0</v>
      </c>
      <c r="AA87" s="75">
        <f>STOA!H87</f>
        <v>0.63</v>
      </c>
      <c r="AB87" s="75">
        <f>-STOA!N87</f>
        <v>-238.35999999999999</v>
      </c>
      <c r="AC87">
        <f t="shared" si="3"/>
        <v>15.050277108336694</v>
      </c>
      <c r="AD87">
        <f t="shared" si="4"/>
        <v>1284.4723711700954</v>
      </c>
      <c r="AE87">
        <f>'IDT-1'!B87</f>
        <v>299.96799999999996</v>
      </c>
      <c r="AF87" s="24"/>
      <c r="AG87">
        <f t="shared" si="5"/>
        <v>1584.4403711700952</v>
      </c>
      <c r="AI87" s="34">
        <f>PXIL!H87</f>
        <v>0</v>
      </c>
      <c r="AJ87" s="34">
        <f>PXIL!N87</f>
        <v>0</v>
      </c>
      <c r="AK87" s="34">
        <f>RTM_IEX!H87</f>
        <v>6.77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109.02000000000002</v>
      </c>
      <c r="J88">
        <f>Bawana_RLNG!P88</f>
        <v>0</v>
      </c>
      <c r="K88">
        <f>Bawana_Spot!P88</f>
        <v>0</v>
      </c>
      <c r="L88">
        <f>TWOMCL!O88</f>
        <v>-7.1989785415298355</v>
      </c>
      <c r="M88">
        <f>EDWPCL!S88</f>
        <v>0</v>
      </c>
      <c r="N88">
        <f>'MSW BWN'!S88</f>
        <v>7.6746435999999996</v>
      </c>
      <c r="O88">
        <f>BRPL_ISGS_exbus!DM88</f>
        <v>1022.2601827397726</v>
      </c>
      <c r="P88" s="36">
        <v>118.19548303271172</v>
      </c>
      <c r="Q88" s="36">
        <v>38.31</v>
      </c>
      <c r="R88" s="38">
        <v>0</v>
      </c>
      <c r="S88" s="38">
        <v>0</v>
      </c>
      <c r="T88" s="37">
        <f>SUMPRODUCT(LTA!J88:AN88,LTA!J$101:AN$101,LTA!J$103:AN$103)</f>
        <v>53.33</v>
      </c>
      <c r="U88" s="37">
        <f>SUMPRODUCT(LTA!J88:AN88,LTA!J$102:AN$102,LTA!J$103:AN$103)</f>
        <v>80.19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72.52</v>
      </c>
      <c r="Z88" s="34">
        <f>IEX!N88</f>
        <v>0</v>
      </c>
      <c r="AA88" s="75">
        <f>STOA!H88</f>
        <v>0.63</v>
      </c>
      <c r="AB88" s="75">
        <f>-STOA!N88</f>
        <v>-238.35999999999999</v>
      </c>
      <c r="AC88">
        <f t="shared" si="3"/>
        <v>15.011657948716818</v>
      </c>
      <c r="AD88">
        <f t="shared" si="4"/>
        <v>1278.8923528822377</v>
      </c>
      <c r="AE88">
        <f>'IDT-1'!B88</f>
        <v>294.31299999999999</v>
      </c>
      <c r="AF88" s="24"/>
      <c r="AG88">
        <f t="shared" si="5"/>
        <v>1573.2053528822375</v>
      </c>
      <c r="AI88" s="34">
        <f>PXIL!H88</f>
        <v>0</v>
      </c>
      <c r="AJ88" s="34">
        <f>PXIL!N88</f>
        <v>0</v>
      </c>
      <c r="AK88" s="34">
        <f>RTM_IEX!H88</f>
        <v>26.11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133.63000000000002</v>
      </c>
      <c r="J89">
        <f>Bawana_RLNG!P89</f>
        <v>0</v>
      </c>
      <c r="K89">
        <f>Bawana_Spot!P89</f>
        <v>0</v>
      </c>
      <c r="L89">
        <f>TWOMCL!O89</f>
        <v>-7.1769870859067959</v>
      </c>
      <c r="M89">
        <f>EDWPCL!S89</f>
        <v>0</v>
      </c>
      <c r="N89">
        <f>'MSW BWN'!S89</f>
        <v>7.4488695999999992</v>
      </c>
      <c r="O89">
        <f>BRPL_ISGS_exbus!DM89</f>
        <v>1060.1424502719603</v>
      </c>
      <c r="P89" s="36">
        <v>118.19548303271172</v>
      </c>
      <c r="Q89" s="36">
        <v>38.31</v>
      </c>
      <c r="R89" s="38">
        <v>0</v>
      </c>
      <c r="S89" s="38">
        <v>0</v>
      </c>
      <c r="T89" s="37">
        <f>SUMPRODUCT(LTA!J89:AN89,LTA!J$101:AN$101,LTA!J$103:AN$103)</f>
        <v>51.67</v>
      </c>
      <c r="U89" s="37">
        <f>SUMPRODUCT(LTA!J89:AN89,LTA!J$102:AN$102,LTA!J$103:AN$103)</f>
        <v>79.19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38.68</v>
      </c>
      <c r="Z89" s="34">
        <f>IEX!N89</f>
        <v>0</v>
      </c>
      <c r="AA89" s="75">
        <f>STOA!H89</f>
        <v>0.63</v>
      </c>
      <c r="AB89" s="75">
        <f>-STOA!N89</f>
        <v>-238.35999999999999</v>
      </c>
      <c r="AC89">
        <f t="shared" si="3"/>
        <v>15.008586201298012</v>
      </c>
      <c r="AD89">
        <f t="shared" si="4"/>
        <v>1278.5739096174677</v>
      </c>
      <c r="AE89">
        <f>'IDT-1'!B89</f>
        <v>307.72300000000001</v>
      </c>
      <c r="AF89" s="24"/>
      <c r="AG89">
        <f t="shared" si="5"/>
        <v>1586.2969096174677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133.63000000000002</v>
      </c>
      <c r="J90">
        <f>Bawana_RLNG!P90</f>
        <v>0</v>
      </c>
      <c r="K90">
        <f>Bawana_Spot!P90</f>
        <v>0</v>
      </c>
      <c r="L90">
        <f>TWOMCL!O90</f>
        <v>-7.1989785415298355</v>
      </c>
      <c r="M90">
        <f>EDWPCL!S90</f>
        <v>0</v>
      </c>
      <c r="N90">
        <f>'MSW BWN'!S90</f>
        <v>7.5291447999999992</v>
      </c>
      <c r="O90">
        <f>BRPL_ISGS_exbus!DM90</f>
        <v>1059.8641841087269</v>
      </c>
      <c r="P90" s="36">
        <v>118.19548303271172</v>
      </c>
      <c r="Q90" s="36">
        <v>38.31</v>
      </c>
      <c r="R90" s="38">
        <v>0</v>
      </c>
      <c r="S90" s="38">
        <v>0</v>
      </c>
      <c r="T90" s="37">
        <f>SUMPRODUCT(LTA!J90:AN90,LTA!J$101:AN$101,LTA!J$103:AN$103)</f>
        <v>50.33</v>
      </c>
      <c r="U90" s="37">
        <f>SUMPRODUCT(LTA!J90:AN90,LTA!J$102:AN$102,LTA!J$103:AN$103)</f>
        <v>78.69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28.05</v>
      </c>
      <c r="Z90" s="34">
        <f>IEX!N90</f>
        <v>0</v>
      </c>
      <c r="AA90" s="75">
        <f>STOA!H90</f>
        <v>0.63</v>
      </c>
      <c r="AB90" s="75">
        <f>-STOA!N90</f>
        <v>-238.35999999999999</v>
      </c>
      <c r="AC90">
        <f t="shared" si="3"/>
        <v>14.902361370296035</v>
      </c>
      <c r="AD90">
        <f t="shared" si="4"/>
        <v>1265.990152029613</v>
      </c>
      <c r="AE90">
        <f>'IDT-1'!B90</f>
        <v>309.93200000000002</v>
      </c>
      <c r="AF90" s="24"/>
      <c r="AG90">
        <f t="shared" si="5"/>
        <v>1575.922152029613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133.28</v>
      </c>
      <c r="J91">
        <f>Bawana_RLNG!P91</f>
        <v>0</v>
      </c>
      <c r="K91">
        <f>Bawana_Spot!P91</f>
        <v>0</v>
      </c>
      <c r="L91">
        <f>TWOMCL!O91</f>
        <v>-7.1199854014598554</v>
      </c>
      <c r="M91">
        <f>EDWPCL!S91</f>
        <v>0</v>
      </c>
      <c r="N91">
        <f>'MSW BWN'!S91</f>
        <v>7.4488695999999992</v>
      </c>
      <c r="O91">
        <f>BRPL_ISGS_exbus!DM91</f>
        <v>1054.7440870241526</v>
      </c>
      <c r="P91" s="36">
        <v>118.19548303271172</v>
      </c>
      <c r="Q91" s="36">
        <v>38.31</v>
      </c>
      <c r="R91" s="38">
        <v>0</v>
      </c>
      <c r="S91" s="38">
        <v>0</v>
      </c>
      <c r="T91" s="37">
        <f>SUMPRODUCT(LTA!J91:AN91,LTA!J$101:AN$101,LTA!J$103:AN$103)</f>
        <v>48.67</v>
      </c>
      <c r="U91" s="37">
        <f>SUMPRODUCT(LTA!J91:AN91,LTA!J$102:AN$102,LTA!J$103:AN$103)</f>
        <v>78.69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222.41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17.779161600934788</v>
      </c>
      <c r="AD91">
        <f t="shared" si="4"/>
        <v>1296.0419726544699</v>
      </c>
      <c r="AE91">
        <f>'IDT-1'!B91</f>
        <v>252.535</v>
      </c>
      <c r="AF91" s="24"/>
      <c r="AG91">
        <f t="shared" si="5"/>
        <v>1548.57697265447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133.28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7.8184699999999987</v>
      </c>
      <c r="O92">
        <f>BRPL_ISGS_exbus!DM92</f>
        <v>1054.595995867166</v>
      </c>
      <c r="P92" s="36">
        <v>118.19548303271172</v>
      </c>
      <c r="Q92" s="36">
        <v>38.31</v>
      </c>
      <c r="R92" s="38">
        <v>0</v>
      </c>
      <c r="S92" s="38">
        <v>0</v>
      </c>
      <c r="T92" s="37">
        <f>SUMPRODUCT(LTA!J92:AN92,LTA!J$101:AN$101,LTA!J$103:AN$103)</f>
        <v>47.33</v>
      </c>
      <c r="U92" s="37">
        <f>SUMPRODUCT(LTA!J92:AN92,LTA!J$102:AN$102,LTA!J$103:AN$103)</f>
        <v>78.19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198.24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17.563207441924813</v>
      </c>
      <c r="AD92">
        <f t="shared" si="4"/>
        <v>1270.3904429164231</v>
      </c>
      <c r="AE92">
        <f>'IDT-1'!B92</f>
        <v>262.95500000000004</v>
      </c>
      <c r="AF92" s="24"/>
      <c r="AG92">
        <f t="shared" si="5"/>
        <v>1533.3454429164231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133.28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7.7465567999999987</v>
      </c>
      <c r="O93">
        <f>BRPL_ISGS_exbus!DM93</f>
        <v>1059.7464227605221</v>
      </c>
      <c r="P93" s="36">
        <v>118.19548303271172</v>
      </c>
      <c r="Q93" s="36">
        <v>38.31</v>
      </c>
      <c r="R93" s="38">
        <v>0</v>
      </c>
      <c r="S93" s="38">
        <v>0</v>
      </c>
      <c r="T93" s="37">
        <f>SUMPRODUCT(LTA!J93:AN93,LTA!J$101:AN$101,LTA!J$103:AN$103)</f>
        <v>46</v>
      </c>
      <c r="U93" s="37">
        <f>SUMPRODUCT(LTA!J93:AN93,LTA!J$102:AN$102,LTA!J$103:AN$103)</f>
        <v>77.69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182.76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17.574198956949008</v>
      </c>
      <c r="AD93">
        <f t="shared" si="4"/>
        <v>1271.6879650947551</v>
      </c>
      <c r="AE93">
        <f>'IDT-1'!B93</f>
        <v>268.238</v>
      </c>
      <c r="AF93" s="24"/>
      <c r="AG93">
        <f t="shared" si="5"/>
        <v>1539.9259650947552</v>
      </c>
      <c r="AI93" s="34">
        <f>PXIL!H93</f>
        <v>0</v>
      </c>
      <c r="AJ93" s="34">
        <f>PXIL!N93</f>
        <v>0</v>
      </c>
      <c r="AK93" s="34">
        <f>RTM_IEX!H93</f>
        <v>13.54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133.28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7.7147812</v>
      </c>
      <c r="O94">
        <f>BRPL_ISGS_exbus!DM94</f>
        <v>1059.5464228294718</v>
      </c>
      <c r="P94" s="36">
        <v>118.19548303271172</v>
      </c>
      <c r="Q94" s="36">
        <v>38.31</v>
      </c>
      <c r="R94" s="38">
        <v>0</v>
      </c>
      <c r="S94" s="38">
        <v>0</v>
      </c>
      <c r="T94" s="37">
        <f>SUMPRODUCT(LTA!J94:AN94,LTA!J$101:AN$101,LTA!J$103:AN$103)</f>
        <v>45</v>
      </c>
      <c r="U94" s="37">
        <f>SUMPRODUCT(LTA!J94:AN94,LTA!J$102:AN$102,LTA!J$103:AN$103)</f>
        <v>77.69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149.88999999999999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17.303956042488181</v>
      </c>
      <c r="AD94">
        <f t="shared" si="4"/>
        <v>1239.7864324781658</v>
      </c>
      <c r="AE94">
        <f>'IDT-1'!B94</f>
        <v>287.34800000000001</v>
      </c>
      <c r="AF94" s="24"/>
      <c r="AG94">
        <f t="shared" si="5"/>
        <v>1527.1344324781658</v>
      </c>
      <c r="AI94" s="34">
        <f>PXIL!H94</f>
        <v>0</v>
      </c>
      <c r="AJ94" s="34">
        <f>PXIL!N94</f>
        <v>0</v>
      </c>
      <c r="AK94" s="34">
        <f>RTM_IEX!H94</f>
        <v>15.47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133.28</v>
      </c>
      <c r="J95">
        <f>Bawana_RLNG!P95</f>
        <v>0</v>
      </c>
      <c r="K95">
        <f>Bawana_Spot!P95</f>
        <v>0</v>
      </c>
      <c r="L95">
        <f>TWOMCL!O95</f>
        <v>-7.1989785415298355</v>
      </c>
      <c r="M95">
        <f>EDWPCL!S95</f>
        <v>0</v>
      </c>
      <c r="N95">
        <f>'MSW BWN'!S95</f>
        <v>7.6662815999999987</v>
      </c>
      <c r="O95">
        <f>BRPL_ISGS_exbus!DM95</f>
        <v>1060.3177261848457</v>
      </c>
      <c r="P95" s="36">
        <v>118.19548303271172</v>
      </c>
      <c r="Q95" s="36">
        <v>38.31</v>
      </c>
      <c r="R95" s="38">
        <v>0</v>
      </c>
      <c r="S95" s="38">
        <v>0</v>
      </c>
      <c r="T95" s="37">
        <f>SUMPRODUCT(LTA!J95:AN95,LTA!J$101:AN$101,LTA!J$103:AN$103)</f>
        <v>44</v>
      </c>
      <c r="U95" s="37">
        <f>SUMPRODUCT(LTA!J95:AN95,LTA!J$102:AN$102,LTA!J$103:AN$103)</f>
        <v>77.19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47.38</v>
      </c>
      <c r="Z95" s="34">
        <f>IEX!N95</f>
        <v>0</v>
      </c>
      <c r="AA95" s="75">
        <f>STOA!H95</f>
        <v>0.48</v>
      </c>
      <c r="AB95" s="75">
        <f>-STOA!N95</f>
        <v>-334.8</v>
      </c>
      <c r="AC95">
        <f t="shared" si="3"/>
        <v>16.101021523843734</v>
      </c>
      <c r="AD95">
        <f t="shared" si="4"/>
        <v>1213.7921707521841</v>
      </c>
      <c r="AE95">
        <f>'IDT-1'!B95</f>
        <v>308.36599999999999</v>
      </c>
      <c r="AF95" s="24"/>
      <c r="AG95">
        <f t="shared" si="5"/>
        <v>1522.1581707521841</v>
      </c>
      <c r="AI95" s="34">
        <f>PXIL!H95</f>
        <v>0</v>
      </c>
      <c r="AJ95" s="34">
        <f>PXIL!N95</f>
        <v>0</v>
      </c>
      <c r="AK95" s="34">
        <f>RTM_IEX!H95</f>
        <v>33.85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133.28</v>
      </c>
      <c r="J96">
        <f>Bawana_RLNG!P96</f>
        <v>0</v>
      </c>
      <c r="K96">
        <f>Bawana_Spot!P96</f>
        <v>0</v>
      </c>
      <c r="L96">
        <f>TWOMCL!O96</f>
        <v>-7.1989785415298355</v>
      </c>
      <c r="M96">
        <f>EDWPCL!S96</f>
        <v>0</v>
      </c>
      <c r="N96">
        <f>'MSW BWN'!S96</f>
        <v>7.6746435999999996</v>
      </c>
      <c r="O96">
        <f>BRPL_ISGS_exbus!DM96</f>
        <v>1060.1177262537954</v>
      </c>
      <c r="P96" s="36">
        <v>118.19548303271172</v>
      </c>
      <c r="Q96" s="36">
        <v>38.31</v>
      </c>
      <c r="R96" s="38">
        <v>0</v>
      </c>
      <c r="S96" s="38">
        <v>0</v>
      </c>
      <c r="T96" s="37">
        <f>SUMPRODUCT(LTA!J96:AN96,LTA!J$101:AN$101,LTA!J$103:AN$103)</f>
        <v>43.33</v>
      </c>
      <c r="U96" s="37">
        <f>SUMPRODUCT(LTA!J96:AN96,LTA!J$102:AN$102,LTA!J$103:AN$103)</f>
        <v>75.69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6.77</v>
      </c>
      <c r="Z96" s="34">
        <f>IEX!N96</f>
        <v>0</v>
      </c>
      <c r="AA96" s="75">
        <f>STOA!H96</f>
        <v>0.48</v>
      </c>
      <c r="AB96" s="75">
        <f>-STOA!N96</f>
        <v>-334.8</v>
      </c>
      <c r="AC96">
        <f t="shared" si="3"/>
        <v>15.740059765222908</v>
      </c>
      <c r="AD96">
        <f t="shared" si="4"/>
        <v>1171.1814945797541</v>
      </c>
      <c r="AE96">
        <f>'IDT-1'!B96</f>
        <v>328.38599999999997</v>
      </c>
      <c r="AF96" s="24"/>
      <c r="AG96">
        <f t="shared" si="5"/>
        <v>1499.5674945797541</v>
      </c>
      <c r="AI96" s="34">
        <f>PXIL!H96</f>
        <v>0</v>
      </c>
      <c r="AJ96" s="34">
        <f>PXIL!N96</f>
        <v>0</v>
      </c>
      <c r="AK96" s="34">
        <f>RTM_IEX!H96</f>
        <v>33.85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159.60795515982321</v>
      </c>
      <c r="J97">
        <f>Bawana_RLNG!P97</f>
        <v>0</v>
      </c>
      <c r="K97">
        <f>Bawana_Spot!P97</f>
        <v>0</v>
      </c>
      <c r="L97">
        <f>TWOMCL!O97</f>
        <v>-7.0430331274564866</v>
      </c>
      <c r="M97">
        <f>EDWPCL!S97</f>
        <v>0</v>
      </c>
      <c r="N97">
        <f>'MSW BWN'!S97</f>
        <v>7.4739555999999991</v>
      </c>
      <c r="O97">
        <f>BRPL_ISGS_exbus!DM97</f>
        <v>1046.2783949087063</v>
      </c>
      <c r="P97" s="36">
        <v>118.19548303271172</v>
      </c>
      <c r="Q97" s="36">
        <v>38.31</v>
      </c>
      <c r="R97" s="38">
        <v>0</v>
      </c>
      <c r="S97" s="38">
        <v>0</v>
      </c>
      <c r="T97" s="37">
        <f>SUMPRODUCT(LTA!J97:AN97,LTA!J$101:AN$101,LTA!J$103:AN$103)</f>
        <v>43.33</v>
      </c>
      <c r="U97" s="37">
        <f>SUMPRODUCT(LTA!J97:AN97,LTA!J$102:AN$102,LTA!J$103:AN$103)</f>
        <v>76.19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-334.8</v>
      </c>
      <c r="AC97">
        <f t="shared" si="3"/>
        <v>15.504949387867589</v>
      </c>
      <c r="AD97">
        <f t="shared" si="4"/>
        <v>1143.7404861859172</v>
      </c>
      <c r="AE97">
        <f>'IDT-1'!B97</f>
        <v>318</v>
      </c>
      <c r="AF97" s="24"/>
      <c r="AG97">
        <f t="shared" si="5"/>
        <v>1461.7404861859172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159.60795515982321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7.6579195999999987</v>
      </c>
      <c r="O98">
        <f>BRPL_ISGS_exbus!DM98</f>
        <v>1046.078394977656</v>
      </c>
      <c r="P98" s="36">
        <v>118.19548303271172</v>
      </c>
      <c r="Q98" s="36">
        <v>38.31</v>
      </c>
      <c r="R98" s="38">
        <v>0</v>
      </c>
      <c r="S98" s="38">
        <v>0</v>
      </c>
      <c r="T98" s="37">
        <f>SUMPRODUCT(LTA!J98:AN98,LTA!J$101:AN$101,LTA!J$103:AN$103)</f>
        <v>43.33</v>
      </c>
      <c r="U98" s="37">
        <f>SUMPRODUCT(LTA!J98:AN98,LTA!J$102:AN$102,LTA!J$103:AN$103)</f>
        <v>76.19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-334.8</v>
      </c>
      <c r="AC98">
        <f t="shared" si="3"/>
        <v>15.506135724245853</v>
      </c>
      <c r="AD98">
        <f t="shared" si="4"/>
        <v>1143.5673185044152</v>
      </c>
      <c r="AE98">
        <f>'IDT-1'!B98</f>
        <v>293</v>
      </c>
      <c r="AF98" s="24"/>
      <c r="AG98">
        <f t="shared" si="5"/>
        <v>1436.5673185044152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2.2719809588844733</v>
      </c>
      <c r="J99">
        <f t="shared" si="6"/>
        <v>0</v>
      </c>
      <c r="K99">
        <f t="shared" si="6"/>
        <v>0</v>
      </c>
      <c r="L99">
        <f t="shared" si="6"/>
        <v>-0.16988081474636313</v>
      </c>
      <c r="M99">
        <f t="shared" si="6"/>
        <v>0</v>
      </c>
      <c r="N99">
        <f t="shared" si="6"/>
        <v>0.18223682889999995</v>
      </c>
      <c r="O99">
        <f t="shared" si="6"/>
        <v>24.132015619848151</v>
      </c>
      <c r="P99" s="36">
        <f t="shared" si="6"/>
        <v>2.8366801167044358</v>
      </c>
      <c r="Q99" s="36">
        <f t="shared" si="6"/>
        <v>0.91943999999999892</v>
      </c>
      <c r="R99" s="38">
        <f t="shared" si="6"/>
        <v>0.49418129103589048</v>
      </c>
      <c r="S99" s="38">
        <f t="shared" si="6"/>
        <v>0</v>
      </c>
      <c r="T99" s="37">
        <f t="shared" si="6"/>
        <v>5.6945500000000013</v>
      </c>
      <c r="U99" s="37">
        <f t="shared" si="6"/>
        <v>1.9871349999999992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0.80653500000000011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0.39979660313474213</v>
      </c>
      <c r="AD99">
        <f t="shared" si="6"/>
        <v>33.415356717491839</v>
      </c>
      <c r="AE99">
        <f t="shared" si="6"/>
        <v>2.34777725</v>
      </c>
      <c r="AG99">
        <f t="shared" si="6"/>
        <v>35.763133967491846</v>
      </c>
      <c r="AI99">
        <f t="shared" si="6"/>
        <v>0</v>
      </c>
      <c r="AJ99">
        <f t="shared" si="6"/>
        <v>0</v>
      </c>
      <c r="AK99">
        <f t="shared" si="6"/>
        <v>1.0663350000000003</v>
      </c>
      <c r="AL99">
        <f t="shared" si="6"/>
        <v>-9.8500000000000004E-2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4.2953079999999995</v>
      </c>
      <c r="O3">
        <f>BYPL_ISGS_exbus!DM3</f>
        <v>794.68141457862907</v>
      </c>
      <c r="P3" s="36">
        <v>68.347388031183115</v>
      </c>
      <c r="Q3" s="36">
        <v>22.15</v>
      </c>
      <c r="R3" s="38">
        <v>0</v>
      </c>
      <c r="S3" s="38">
        <v>0</v>
      </c>
      <c r="T3" s="37">
        <f>SUMPRODUCT(LTA!J3:AN3,LTA!J$101:AN$101,LTA!J$104:AN$104)</f>
        <v>33.33</v>
      </c>
      <c r="U3" s="37">
        <f>SUMPRODUCT(LTA!J3:AN3,LTA!J$102:AN$102,LTA!J$104:AN$104)</f>
        <v>114.7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-120</v>
      </c>
      <c r="AA3" s="75">
        <f>STOA!I3</f>
        <v>0</v>
      </c>
      <c r="AB3" s="75">
        <f>-STOA!O3</f>
        <v>-176.74</v>
      </c>
      <c r="AC3">
        <f>SUMIF(B3:AB3,"&gt;0")*$AC$2-SUMIF(B3:AB3,"&lt;0")*($AC$2/(1-$AC$2))+SUMIF(AI3:AR3,"&gt;0")*$AC$2-SUMIF(AI3:AR3,"&lt;0")*($AC$2/(1-$AC$2))</f>
        <v>12.299254096332206</v>
      </c>
      <c r="AD3">
        <f>SUM(B3:AB3,AI3:AV3)-AC3</f>
        <v>725.35330553829101</v>
      </c>
      <c r="AE3">
        <f>'IDT-1'!C3</f>
        <v>-90.6</v>
      </c>
      <c r="AF3" s="24"/>
      <c r="AG3">
        <f>SUM(AD3:AF3)</f>
        <v>634.75330553829099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0.58426052779337456</v>
      </c>
      <c r="M4">
        <f>EDWPCL!T4</f>
        <v>0</v>
      </c>
      <c r="N4">
        <f>'MSW BWN'!T4</f>
        <v>4.3593599999999988</v>
      </c>
      <c r="O4">
        <f>BYPL_ISGS_exbus!DM4</f>
        <v>805.07119358546197</v>
      </c>
      <c r="P4" s="36">
        <v>68.347388031183115</v>
      </c>
      <c r="Q4" s="36">
        <v>22.15</v>
      </c>
      <c r="R4" s="38">
        <v>0</v>
      </c>
      <c r="S4" s="38">
        <v>0</v>
      </c>
      <c r="T4" s="37">
        <f>SUMPRODUCT(LTA!J4:AN4,LTA!J$101:AN$101,LTA!J$104:AN$104)</f>
        <v>34</v>
      </c>
      <c r="U4" s="37">
        <f>SUMPRODUCT(LTA!J4:AN4,LTA!J$102:AN$102,LTA!J$104:AN$104)</f>
        <v>115.04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-145</v>
      </c>
      <c r="AA4" s="75">
        <f>STOA!I4</f>
        <v>0</v>
      </c>
      <c r="AB4" s="75">
        <f>-STOA!O4</f>
        <v>-176.74</v>
      </c>
      <c r="AC4">
        <f t="shared" ref="AC4:AC67" si="0">SUMIF(B4:AB4,"&gt;0")*$AC$2-SUMIF(B4:AB4,"&lt;0")*($AC$2/(1-$AC$2))+SUMIF(AI4:AR4,"&gt;0")*$AC$2-SUMIF(AI4:AR4,"&lt;0")*($AC$2/(1-$AC$2))</f>
        <v>12.607090504536881</v>
      </c>
      <c r="AD4">
        <f t="shared" ref="AD4:AD67" si="1">SUM(B4:AB4,AI4:AV4)-AC4</f>
        <v>711.48088163990155</v>
      </c>
      <c r="AE4">
        <f>'IDT-1'!C4</f>
        <v>-81.286000000000001</v>
      </c>
      <c r="AF4" s="24"/>
      <c r="AG4">
        <f t="shared" ref="AG4:AG67" si="2">SUM(AD4:AF4)</f>
        <v>630.1948816399015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0.60489163391353185</v>
      </c>
      <c r="M5">
        <f>EDWPCL!T5</f>
        <v>0</v>
      </c>
      <c r="N5">
        <f>'MSW BWN'!T5</f>
        <v>4.3689199999999992</v>
      </c>
      <c r="O5">
        <f>BYPL_ISGS_exbus!DM5</f>
        <v>801.84268682946197</v>
      </c>
      <c r="P5" s="36">
        <v>68.347388031183115</v>
      </c>
      <c r="Q5" s="36">
        <v>22.15</v>
      </c>
      <c r="R5" s="38">
        <v>0</v>
      </c>
      <c r="S5" s="38">
        <v>0</v>
      </c>
      <c r="T5" s="37">
        <f>SUMPRODUCT(LTA!J5:AN5,LTA!J$101:AN$101,LTA!J$104:AN$104)</f>
        <v>35.33</v>
      </c>
      <c r="U5" s="37">
        <f>SUMPRODUCT(LTA!J5:AN5,LTA!J$102:AN$102,LTA!J$104:AN$104)</f>
        <v>115.36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-195</v>
      </c>
      <c r="AA5" s="75">
        <f>STOA!I5</f>
        <v>0</v>
      </c>
      <c r="AB5" s="75">
        <f>-STOA!O5</f>
        <v>-176.74</v>
      </c>
      <c r="AC5">
        <f t="shared" si="0"/>
        <v>12.839748227099673</v>
      </c>
      <c r="AD5">
        <f t="shared" si="1"/>
        <v>680.69990826745891</v>
      </c>
      <c r="AE5">
        <f>'IDT-1'!C5</f>
        <v>-54.613999999999997</v>
      </c>
      <c r="AF5" s="24"/>
      <c r="AG5">
        <f t="shared" si="2"/>
        <v>626.08590826745888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4.1710279999999997</v>
      </c>
      <c r="O6">
        <f>BYPL_ISGS_exbus!DM6</f>
        <v>801.84268682946197</v>
      </c>
      <c r="P6" s="36">
        <v>68.347388031183115</v>
      </c>
      <c r="Q6" s="36">
        <v>22.15</v>
      </c>
      <c r="R6" s="38">
        <v>0</v>
      </c>
      <c r="S6" s="38">
        <v>0</v>
      </c>
      <c r="T6" s="37">
        <f>SUMPRODUCT(LTA!J6:AN6,LTA!J$101:AN$101,LTA!J$104:AN$104)</f>
        <v>36.33</v>
      </c>
      <c r="U6" s="37">
        <f>SUMPRODUCT(LTA!J6:AN6,LTA!J$102:AN$102,LTA!J$104:AN$104)</f>
        <v>115.86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-215</v>
      </c>
      <c r="AA6" s="75">
        <f>STOA!I6</f>
        <v>0</v>
      </c>
      <c r="AB6" s="75">
        <f>-STOA!O6</f>
        <v>-176.74</v>
      </c>
      <c r="AC6">
        <f t="shared" si="0"/>
        <v>13.037116818330771</v>
      </c>
      <c r="AD6">
        <f t="shared" si="1"/>
        <v>659.81243506712531</v>
      </c>
      <c r="AE6">
        <f>'IDT-1'!C6</f>
        <v>-46.146999999999998</v>
      </c>
      <c r="AF6" s="24"/>
      <c r="AG6">
        <f t="shared" si="2"/>
        <v>613.66543506712526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-46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4.1939719999999987</v>
      </c>
      <c r="O7">
        <f>BYPL_ISGS_exbus!DM7</f>
        <v>733.07095586431853</v>
      </c>
      <c r="P7" s="36">
        <v>68.347388031183115</v>
      </c>
      <c r="Q7" s="36">
        <v>22.15</v>
      </c>
      <c r="R7" s="38">
        <v>0</v>
      </c>
      <c r="S7" s="38">
        <v>0</v>
      </c>
      <c r="T7" s="37">
        <f>SUMPRODUCT(LTA!J7:AN7,LTA!J$101:AN$101,LTA!J$104:AN$104)</f>
        <v>35.67</v>
      </c>
      <c r="U7" s="37">
        <f>SUMPRODUCT(LTA!J7:AN7,LTA!J$102:AN$102,LTA!J$104:AN$104)</f>
        <v>115.86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-225</v>
      </c>
      <c r="AA7" s="75">
        <f>STOA!I7</f>
        <v>0</v>
      </c>
      <c r="AB7" s="75">
        <f>-STOA!O7</f>
        <v>-176.74</v>
      </c>
      <c r="AC7">
        <f t="shared" si="0"/>
        <v>12.344085329727561</v>
      </c>
      <c r="AD7">
        <f t="shared" si="1"/>
        <v>650.30667959058508</v>
      </c>
      <c r="AE7">
        <f>'IDT-1'!C7</f>
        <v>-44.453000000000003</v>
      </c>
      <c r="AF7" s="24"/>
      <c r="AG7">
        <f t="shared" si="2"/>
        <v>605.8536795905851</v>
      </c>
      <c r="AI7" s="34">
        <f>PXIL!I7</f>
        <v>0</v>
      </c>
      <c r="AJ7" s="34">
        <f>PXIL!O7</f>
        <v>0</v>
      </c>
      <c r="AK7" s="34">
        <f>RTM_IEX!I7</f>
        <v>23.21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4.3775239999999993</v>
      </c>
      <c r="O8">
        <f>BYPL_ISGS_exbus!DM8</f>
        <v>731.05155083540899</v>
      </c>
      <c r="P8" s="36">
        <v>68.347388031183115</v>
      </c>
      <c r="Q8" s="36">
        <v>22.15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115.86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-235</v>
      </c>
      <c r="AA8" s="75">
        <f>STOA!I8</f>
        <v>0</v>
      </c>
      <c r="AB8" s="75">
        <f>-STOA!O8</f>
        <v>-176.74</v>
      </c>
      <c r="AC8">
        <f t="shared" si="0"/>
        <v>12.373307741533612</v>
      </c>
      <c r="AD8">
        <f t="shared" si="1"/>
        <v>633.67160414986949</v>
      </c>
      <c r="AE8">
        <f>'IDT-1'!C8</f>
        <v>-38.526000000000003</v>
      </c>
      <c r="AF8" s="24"/>
      <c r="AG8">
        <f t="shared" si="2"/>
        <v>595.14560414986954</v>
      </c>
      <c r="AI8" s="34">
        <f>PXIL!I8</f>
        <v>0</v>
      </c>
      <c r="AJ8" s="34">
        <f>PXIL!O8</f>
        <v>0</v>
      </c>
      <c r="AK8" s="34">
        <f>RTM_IEX!I8</f>
        <v>26.11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4.4186319999999988</v>
      </c>
      <c r="O9">
        <f>BYPL_ISGS_exbus!DM9</f>
        <v>731.05160707139441</v>
      </c>
      <c r="P9" s="36">
        <v>68.347388031183115</v>
      </c>
      <c r="Q9" s="36">
        <v>22.15</v>
      </c>
      <c r="R9" s="38">
        <v>0</v>
      </c>
      <c r="S9" s="38">
        <v>0</v>
      </c>
      <c r="T9" s="37">
        <f>SUMPRODUCT(LTA!J9:AN9,LTA!J$101:AN$101,LTA!J$104:AN$104)</f>
        <v>40.33</v>
      </c>
      <c r="U9" s="37">
        <f>SUMPRODUCT(LTA!J9:AN9,LTA!J$102:AN$102,LTA!J$104:AN$104)</f>
        <v>115.54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-220</v>
      </c>
      <c r="AA9" s="75">
        <f>STOA!I9</f>
        <v>0</v>
      </c>
      <c r="AB9" s="75">
        <f>-STOA!O9</f>
        <v>-176.74</v>
      </c>
      <c r="AC9">
        <f t="shared" si="0"/>
        <v>12.069346155242551</v>
      </c>
      <c r="AD9">
        <f t="shared" si="1"/>
        <v>627.91672997214596</v>
      </c>
      <c r="AE9">
        <f>'IDT-1'!C9</f>
        <v>-45.722999999999999</v>
      </c>
      <c r="AF9" s="24"/>
      <c r="AG9">
        <f t="shared" si="2"/>
        <v>582.193729972146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47.997872434732507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4.4186319999999988</v>
      </c>
      <c r="O10">
        <f>BYPL_ISGS_exbus!DM10</f>
        <v>697.43479307240045</v>
      </c>
      <c r="P10" s="36">
        <v>68.347388031183115</v>
      </c>
      <c r="Q10" s="36">
        <v>22.15</v>
      </c>
      <c r="R10" s="38">
        <v>0</v>
      </c>
      <c r="S10" s="38">
        <v>0</v>
      </c>
      <c r="T10" s="37">
        <f>SUMPRODUCT(LTA!J10:AN10,LTA!J$101:AN$101,LTA!J$104:AN$104)</f>
        <v>40</v>
      </c>
      <c r="U10" s="37">
        <f>SUMPRODUCT(LTA!J10:AN10,LTA!J$102:AN$102,LTA!J$104:AN$104)</f>
        <v>115.54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-164</v>
      </c>
      <c r="AA10" s="75">
        <f>STOA!I10</f>
        <v>0</v>
      </c>
      <c r="AB10" s="75">
        <f>-STOA!O10</f>
        <v>-176.74</v>
      </c>
      <c r="AC10">
        <f t="shared" si="0"/>
        <v>11.504626841181416</v>
      </c>
      <c r="AD10">
        <f t="shared" si="1"/>
        <v>627.53250772194554</v>
      </c>
      <c r="AE10">
        <f>'IDT-1'!C10</f>
        <v>-41.49</v>
      </c>
      <c r="AF10" s="24"/>
      <c r="AG10">
        <f t="shared" si="2"/>
        <v>586.04250772194553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47.997872434732507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4.3870839999999998</v>
      </c>
      <c r="O11">
        <f>BYPL_ISGS_exbus!DM11</f>
        <v>697.43479307240045</v>
      </c>
      <c r="P11" s="36">
        <v>68.347388031183115</v>
      </c>
      <c r="Q11" s="36">
        <v>22.15</v>
      </c>
      <c r="R11" s="38">
        <v>0</v>
      </c>
      <c r="S11" s="38">
        <v>0</v>
      </c>
      <c r="T11" s="37">
        <f>SUMPRODUCT(LTA!J11:AN11,LTA!J$101:AN$101,LTA!J$104:AN$104)</f>
        <v>39.67</v>
      </c>
      <c r="U11" s="37">
        <f>SUMPRODUCT(LTA!J11:AN11,LTA!J$102:AN$102,LTA!J$104:AN$104)</f>
        <v>117.86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-174</v>
      </c>
      <c r="AA11" s="75">
        <f>STOA!I11</f>
        <v>0</v>
      </c>
      <c r="AB11" s="75">
        <f>-STOA!O11</f>
        <v>-176.74</v>
      </c>
      <c r="AC11">
        <f t="shared" si="0"/>
        <v>11.682029834754307</v>
      </c>
      <c r="AD11">
        <f t="shared" si="1"/>
        <v>610.31355672837276</v>
      </c>
      <c r="AE11">
        <f>'IDT-1'!C11</f>
        <v>-34.292000000000002</v>
      </c>
      <c r="AF11" s="24"/>
      <c r="AG11">
        <f t="shared" si="2"/>
        <v>576.02155672837273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47.997872434732507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4.4004679999999992</v>
      </c>
      <c r="O12">
        <f>BYPL_ISGS_exbus!DM12</f>
        <v>697.43411710533621</v>
      </c>
      <c r="P12" s="36">
        <v>68.347388031183115</v>
      </c>
      <c r="Q12" s="36">
        <v>22.15</v>
      </c>
      <c r="R12" s="38">
        <v>0</v>
      </c>
      <c r="S12" s="38">
        <v>0</v>
      </c>
      <c r="T12" s="37">
        <f>SUMPRODUCT(LTA!J12:AN12,LTA!J$101:AN$101,LTA!J$104:AN$104)</f>
        <v>39.33</v>
      </c>
      <c r="U12" s="37">
        <f>SUMPRODUCT(LTA!J12:AN12,LTA!J$102:AN$102,LTA!J$104:AN$104)</f>
        <v>117.86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-184</v>
      </c>
      <c r="AA12" s="75">
        <f>STOA!I12</f>
        <v>0</v>
      </c>
      <c r="AB12" s="75">
        <f>-STOA!O12</f>
        <v>-176.74</v>
      </c>
      <c r="AC12">
        <f t="shared" si="0"/>
        <v>11.721636370855414</v>
      </c>
      <c r="AD12">
        <f t="shared" si="1"/>
        <v>604.94665822520744</v>
      </c>
      <c r="AE12">
        <f>'IDT-1'!C12</f>
        <v>-29.635000000000002</v>
      </c>
      <c r="AF12" s="24"/>
      <c r="AG12">
        <f t="shared" si="2"/>
        <v>575.31165822520745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47.997791173899039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4.3545799999999995</v>
      </c>
      <c r="O13">
        <f>BYPL_ISGS_exbus!DM13</f>
        <v>699.59596381247161</v>
      </c>
      <c r="P13" s="36">
        <v>68.347388031183115</v>
      </c>
      <c r="Q13" s="36">
        <v>22.15</v>
      </c>
      <c r="R13" s="38">
        <v>0</v>
      </c>
      <c r="S13" s="38">
        <v>0</v>
      </c>
      <c r="T13" s="37">
        <f>SUMPRODUCT(LTA!J13:AN13,LTA!J$101:AN$101,LTA!J$104:AN$104)</f>
        <v>39</v>
      </c>
      <c r="U13" s="37">
        <f>SUMPRODUCT(LTA!J13:AN13,LTA!J$102:AN$102,LTA!J$104:AN$104)</f>
        <v>117.7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-194</v>
      </c>
      <c r="AA13" s="75">
        <f>STOA!I13</f>
        <v>0</v>
      </c>
      <c r="AB13" s="75">
        <f>-STOA!O13</f>
        <v>-176.74</v>
      </c>
      <c r="AC13">
        <f t="shared" si="0"/>
        <v>11.777649530028796</v>
      </c>
      <c r="AD13">
        <f t="shared" si="1"/>
        <v>601.516522512336</v>
      </c>
      <c r="AE13">
        <f>'IDT-1'!C13</f>
        <v>-26.248999999999999</v>
      </c>
      <c r="AF13" s="24"/>
      <c r="AG13">
        <f t="shared" si="2"/>
        <v>575.26752251233597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47.997791173899039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4.4511359999999991</v>
      </c>
      <c r="O14">
        <f>BYPL_ISGS_exbus!DM14</f>
        <v>705.6051627757455</v>
      </c>
      <c r="P14" s="36">
        <v>68.347388031183115</v>
      </c>
      <c r="Q14" s="36">
        <v>22.15</v>
      </c>
      <c r="R14" s="38">
        <v>0</v>
      </c>
      <c r="S14" s="38">
        <v>0</v>
      </c>
      <c r="T14" s="37">
        <f>SUMPRODUCT(LTA!J14:AN14,LTA!J$101:AN$101,LTA!J$104:AN$104)</f>
        <v>38.33</v>
      </c>
      <c r="U14" s="37">
        <f>SUMPRODUCT(LTA!J14:AN14,LTA!J$102:AN$102,LTA!J$104:AN$104)</f>
        <v>117.54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-179</v>
      </c>
      <c r="AA14" s="75">
        <f>STOA!I14</f>
        <v>0</v>
      </c>
      <c r="AB14" s="75">
        <f>-STOA!O14</f>
        <v>-176.74</v>
      </c>
      <c r="AC14">
        <f t="shared" si="0"/>
        <v>11.745725452196295</v>
      </c>
      <c r="AD14">
        <f t="shared" si="1"/>
        <v>615.82420155344232</v>
      </c>
      <c r="AE14">
        <f>'IDT-1'!C14</f>
        <v>-47.212000000000003</v>
      </c>
      <c r="AF14" s="24"/>
      <c r="AG14">
        <f t="shared" si="2"/>
        <v>568.61220155344233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47.997791173899039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4.4415759999999986</v>
      </c>
      <c r="O15">
        <f>BYPL_ISGS_exbus!DM15</f>
        <v>700.33355375156691</v>
      </c>
      <c r="P15" s="36">
        <v>68.349999999999994</v>
      </c>
      <c r="Q15" s="36">
        <v>22.15</v>
      </c>
      <c r="R15" s="38">
        <v>0</v>
      </c>
      <c r="S15" s="38">
        <v>0</v>
      </c>
      <c r="T15" s="37">
        <f>SUMPRODUCT(LTA!J15:AN15,LTA!J$101:AN$101,LTA!J$104:AN$104)</f>
        <v>38</v>
      </c>
      <c r="U15" s="37">
        <f>SUMPRODUCT(LTA!J15:AN15,LTA!J$102:AN$102,LTA!J$104:AN$104)</f>
        <v>117.36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-191</v>
      </c>
      <c r="AA15" s="75">
        <f>STOA!I15</f>
        <v>0</v>
      </c>
      <c r="AB15" s="75">
        <f>-STOA!O15</f>
        <v>-176.74</v>
      </c>
      <c r="AC15">
        <f t="shared" si="0"/>
        <v>11.94276514695304</v>
      </c>
      <c r="AD15">
        <f t="shared" si="1"/>
        <v>580.83860480332396</v>
      </c>
      <c r="AE15">
        <f>'IDT-1'!C15</f>
        <v>-17.358000000000001</v>
      </c>
      <c r="AF15" s="24"/>
      <c r="AG15">
        <f t="shared" si="2"/>
        <v>563.48060480332401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47.997791173899039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4.4100279999999996</v>
      </c>
      <c r="O16">
        <f>BYPL_ISGS_exbus!DM16</f>
        <v>711.440938611859</v>
      </c>
      <c r="P16" s="36">
        <v>68.347388031183115</v>
      </c>
      <c r="Q16" s="36">
        <v>22.15</v>
      </c>
      <c r="R16" s="38">
        <v>0</v>
      </c>
      <c r="S16" s="38">
        <v>0</v>
      </c>
      <c r="T16" s="37">
        <f>SUMPRODUCT(LTA!J16:AN16,LTA!J$101:AN$101,LTA!J$104:AN$104)</f>
        <v>37</v>
      </c>
      <c r="U16" s="37">
        <f>SUMPRODUCT(LTA!J16:AN16,LTA!J$102:AN$102,LTA!J$104:AN$104)</f>
        <v>117.36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-196</v>
      </c>
      <c r="AA16" s="75">
        <f>STOA!I16</f>
        <v>0</v>
      </c>
      <c r="AB16" s="75">
        <f>-STOA!O16</f>
        <v>-176.74</v>
      </c>
      <c r="AC16">
        <f t="shared" si="0"/>
        <v>12.171389917364547</v>
      </c>
      <c r="AD16">
        <f t="shared" si="1"/>
        <v>573.68320492438761</v>
      </c>
      <c r="AE16">
        <f>'IDT-1'!C16</f>
        <v>-16.510999999999999</v>
      </c>
      <c r="AF16" s="24"/>
      <c r="AG16">
        <f t="shared" si="2"/>
        <v>557.17220492438764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47.997791173899039</v>
      </c>
      <c r="J17">
        <f>Bawana_RLNG!Q17</f>
        <v>0</v>
      </c>
      <c r="K17">
        <f>Bawana_Spot!Q17</f>
        <v>0</v>
      </c>
      <c r="L17">
        <f>TWOMCL!P17</f>
        <v>0.60586187535092662</v>
      </c>
      <c r="M17">
        <f>EDWPCL!T17</f>
        <v>0</v>
      </c>
      <c r="N17">
        <f>'MSW BWN'!T17</f>
        <v>4.3689199999999992</v>
      </c>
      <c r="O17">
        <f>BYPL_ISGS_exbus!DM17</f>
        <v>711.21684464032228</v>
      </c>
      <c r="P17" s="36">
        <v>68.347388031183115</v>
      </c>
      <c r="Q17" s="36">
        <v>22.15</v>
      </c>
      <c r="R17" s="38">
        <v>0</v>
      </c>
      <c r="S17" s="38">
        <v>0</v>
      </c>
      <c r="T17" s="37">
        <f>SUMPRODUCT(LTA!J17:AN17,LTA!J$101:AN$101,LTA!J$104:AN$104)</f>
        <v>42.67</v>
      </c>
      <c r="U17" s="37">
        <f>SUMPRODUCT(LTA!J17:AN17,LTA!J$102:AN$102,LTA!J$104:AN$104)</f>
        <v>120.04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-200</v>
      </c>
      <c r="AA17" s="75">
        <f>STOA!I17</f>
        <v>0</v>
      </c>
      <c r="AB17" s="75">
        <f>-STOA!O17</f>
        <v>-176.74</v>
      </c>
      <c r="AC17">
        <f t="shared" si="0"/>
        <v>12.247716114473061</v>
      </c>
      <c r="AD17">
        <f t="shared" si="1"/>
        <v>580.6848596062822</v>
      </c>
      <c r="AE17">
        <f>'IDT-1'!C17</f>
        <v>-14.747999999999999</v>
      </c>
      <c r="AF17" s="24"/>
      <c r="AG17">
        <f t="shared" si="2"/>
        <v>565.93685960628216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47.997791173899039</v>
      </c>
      <c r="J18">
        <f>Bawana_RLNG!Q18</f>
        <v>0</v>
      </c>
      <c r="K18">
        <f>Bawana_Spot!Q18</f>
        <v>0</v>
      </c>
      <c r="L18">
        <f>TWOMCL!P18</f>
        <v>0.6082335766423359</v>
      </c>
      <c r="M18">
        <f>EDWPCL!T18</f>
        <v>0</v>
      </c>
      <c r="N18">
        <f>'MSW BWN'!T18</f>
        <v>4.2350799999999991</v>
      </c>
      <c r="O18">
        <f>BYPL_ISGS_exbus!DM18</f>
        <v>711.79834996332124</v>
      </c>
      <c r="P18" s="36">
        <v>68.347388031183115</v>
      </c>
      <c r="Q18" s="36">
        <v>12.57</v>
      </c>
      <c r="R18" s="38">
        <v>0</v>
      </c>
      <c r="S18" s="38">
        <v>0</v>
      </c>
      <c r="T18" s="37">
        <f>SUMPRODUCT(LTA!J18:AN18,LTA!J$101:AN$101,LTA!J$104:AN$104)</f>
        <v>41.67</v>
      </c>
      <c r="U18" s="37">
        <f>SUMPRODUCT(LTA!J18:AN18,LTA!J$102:AN$102,LTA!J$104:AN$104)</f>
        <v>119.7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-207</v>
      </c>
      <c r="AA18" s="75">
        <f>STOA!I18</f>
        <v>0</v>
      </c>
      <c r="AB18" s="75">
        <f>-STOA!O18</f>
        <v>-176.74</v>
      </c>
      <c r="AC18">
        <f t="shared" si="0"/>
        <v>12.100470321402877</v>
      </c>
      <c r="AD18">
        <f t="shared" si="1"/>
        <v>577.36214242364281</v>
      </c>
      <c r="AE18">
        <f>'IDT-1'!C18</f>
        <v>-9.3140000000000001</v>
      </c>
      <c r="AF18" s="24"/>
      <c r="AG18">
        <f t="shared" si="2"/>
        <v>568.04814242364284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47.997791173899039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4.3823039999999986</v>
      </c>
      <c r="O19">
        <f>BYPL_ISGS_exbus!DM19</f>
        <v>710.76860555079463</v>
      </c>
      <c r="P19" s="36">
        <v>68.347388031183115</v>
      </c>
      <c r="Q19" s="36">
        <v>12.57</v>
      </c>
      <c r="R19" s="38">
        <v>0</v>
      </c>
      <c r="S19" s="38">
        <v>0</v>
      </c>
      <c r="T19" s="37">
        <f>SUMPRODUCT(LTA!J19:AN19,LTA!J$101:AN$101,LTA!J$104:AN$104)</f>
        <v>39</v>
      </c>
      <c r="U19" s="37">
        <f>SUMPRODUCT(LTA!J19:AN19,LTA!J$102:AN$102,LTA!J$104:AN$104)</f>
        <v>119.04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-197.7</v>
      </c>
      <c r="AA19" s="75">
        <f>STOA!I19</f>
        <v>0</v>
      </c>
      <c r="AB19" s="75">
        <f>-STOA!O19</f>
        <v>-176.74</v>
      </c>
      <c r="AC19">
        <f t="shared" si="0"/>
        <v>11.943984936236356</v>
      </c>
      <c r="AD19">
        <f t="shared" si="1"/>
        <v>587.61055284445138</v>
      </c>
      <c r="AE19">
        <f>'IDT-1'!C19</f>
        <v>-15.664</v>
      </c>
      <c r="AF19" s="24"/>
      <c r="AG19">
        <f t="shared" si="2"/>
        <v>571.94655284445139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47.997791173899039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4.4052479999999985</v>
      </c>
      <c r="O20">
        <f>BYPL_ISGS_exbus!DM20</f>
        <v>713.37919830584394</v>
      </c>
      <c r="P20" s="36">
        <v>68.347388031183115</v>
      </c>
      <c r="Q20" s="36">
        <v>22.15</v>
      </c>
      <c r="R20" s="38">
        <v>0</v>
      </c>
      <c r="S20" s="38">
        <v>0</v>
      </c>
      <c r="T20" s="37">
        <f>SUMPRODUCT(LTA!J20:AN20,LTA!J$101:AN$101,LTA!J$104:AN$104)</f>
        <v>38.33</v>
      </c>
      <c r="U20" s="37">
        <f>SUMPRODUCT(LTA!J20:AN20,LTA!J$102:AN$102,LTA!J$104:AN$104)</f>
        <v>118.54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-186</v>
      </c>
      <c r="AA20" s="75">
        <f>STOA!I20</f>
        <v>0</v>
      </c>
      <c r="AB20" s="75">
        <f>-STOA!O20</f>
        <v>-176.74</v>
      </c>
      <c r="AC20">
        <f t="shared" si="0"/>
        <v>12.005407361396681</v>
      </c>
      <c r="AD20">
        <f t="shared" si="1"/>
        <v>602.29266717434041</v>
      </c>
      <c r="AE20">
        <f>'IDT-1'!C20</f>
        <v>-26.992000000000001</v>
      </c>
      <c r="AF20" s="24"/>
      <c r="AG20">
        <f t="shared" si="2"/>
        <v>575.30066717434045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-43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47.997791173899039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4.2675839999999994</v>
      </c>
      <c r="O21">
        <f>BYPL_ISGS_exbus!DM21</f>
        <v>719.12445279412896</v>
      </c>
      <c r="P21" s="36">
        <v>68.347388031183115</v>
      </c>
      <c r="Q21" s="36">
        <v>22.15</v>
      </c>
      <c r="R21" s="38">
        <v>0</v>
      </c>
      <c r="S21" s="38">
        <v>0</v>
      </c>
      <c r="T21" s="37">
        <f>SUMPRODUCT(LTA!J21:AN21,LTA!J$101:AN$101,LTA!J$104:AN$104)</f>
        <v>37</v>
      </c>
      <c r="U21" s="37">
        <f>SUMPRODUCT(LTA!J21:AN21,LTA!J$102:AN$102,LTA!J$104:AN$104)</f>
        <v>117.86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-201</v>
      </c>
      <c r="AA21" s="75">
        <f>STOA!I21</f>
        <v>0</v>
      </c>
      <c r="AB21" s="75">
        <f>-STOA!O21</f>
        <v>-176.74</v>
      </c>
      <c r="AC21">
        <f t="shared" si="0"/>
        <v>12.08645406784761</v>
      </c>
      <c r="AD21">
        <f t="shared" si="1"/>
        <v>599.80921095617452</v>
      </c>
      <c r="AE21">
        <f>'IDT-1'!C21</f>
        <v>-19.050999999999998</v>
      </c>
      <c r="AF21" s="24"/>
      <c r="AG21">
        <f t="shared" si="2"/>
        <v>580.75821095617448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47.997791173899039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4.3956879999999989</v>
      </c>
      <c r="O22">
        <f>BYPL_ISGS_exbus!DM22</f>
        <v>725.29354021006304</v>
      </c>
      <c r="P22" s="36">
        <v>68.347388031183115</v>
      </c>
      <c r="Q22" s="36">
        <v>22.15</v>
      </c>
      <c r="R22" s="38">
        <v>0</v>
      </c>
      <c r="S22" s="38">
        <v>0</v>
      </c>
      <c r="T22" s="37">
        <f>SUMPRODUCT(LTA!J22:AN22,LTA!J$101:AN$101,LTA!J$104:AN$104)</f>
        <v>34.67</v>
      </c>
      <c r="U22" s="37">
        <f>SUMPRODUCT(LTA!J22:AN22,LTA!J$102:AN$102,LTA!J$104:AN$104)</f>
        <v>117.54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-211</v>
      </c>
      <c r="AA22" s="75">
        <f>STOA!I22</f>
        <v>0</v>
      </c>
      <c r="AB22" s="75">
        <f>-STOA!O22</f>
        <v>-176.74</v>
      </c>
      <c r="AC22">
        <f t="shared" si="0"/>
        <v>12.117090475741454</v>
      </c>
      <c r="AD22">
        <f t="shared" si="1"/>
        <v>603.42576596421463</v>
      </c>
      <c r="AE22">
        <f>'IDT-1'!C22</f>
        <v>-16.088000000000001</v>
      </c>
      <c r="AF22" s="24"/>
      <c r="AG22">
        <f t="shared" si="2"/>
        <v>587.33776596421467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47.997791173899039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4.3956879999999989</v>
      </c>
      <c r="O23">
        <f>BYPL_ISGS_exbus!DM23</f>
        <v>755.45873825592844</v>
      </c>
      <c r="P23" s="36">
        <v>68.347388031183115</v>
      </c>
      <c r="Q23" s="36">
        <v>22.15</v>
      </c>
      <c r="R23" s="38">
        <v>0</v>
      </c>
      <c r="S23" s="38">
        <v>0</v>
      </c>
      <c r="T23" s="37">
        <f>SUMPRODUCT(LTA!J23:AN23,LTA!J$101:AN$101,LTA!J$104:AN$104)</f>
        <v>39.67</v>
      </c>
      <c r="U23" s="37">
        <f>SUMPRODUCT(LTA!J23:AN23,LTA!J$102:AN$102,LTA!J$104:AN$104)</f>
        <v>117.2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-219</v>
      </c>
      <c r="AA23" s="75">
        <f>STOA!I23</f>
        <v>0</v>
      </c>
      <c r="AB23" s="75">
        <f>-STOA!O23</f>
        <v>-176.74</v>
      </c>
      <c r="AC23">
        <f t="shared" si="0"/>
        <v>12.519747189750284</v>
      </c>
      <c r="AD23">
        <f t="shared" si="1"/>
        <v>624.84830729607131</v>
      </c>
      <c r="AE23">
        <f>'IDT-1'!C23</f>
        <v>-24.978000000000002</v>
      </c>
      <c r="AF23" s="24"/>
      <c r="AG23">
        <f t="shared" si="2"/>
        <v>599.87030729607136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47.997791173899039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4.4329719999999986</v>
      </c>
      <c r="O24">
        <f>BYPL_ISGS_exbus!DM24</f>
        <v>764.21770388559685</v>
      </c>
      <c r="P24" s="36">
        <v>68.347388031183115</v>
      </c>
      <c r="Q24" s="36">
        <v>22.15</v>
      </c>
      <c r="R24" s="38">
        <v>0</v>
      </c>
      <c r="S24" s="38">
        <v>0</v>
      </c>
      <c r="T24" s="37">
        <f>SUMPRODUCT(LTA!J24:AN24,LTA!J$101:AN$101,LTA!J$104:AN$104)</f>
        <v>39.33</v>
      </c>
      <c r="U24" s="37">
        <f>SUMPRODUCT(LTA!J24:AN24,LTA!J$102:AN$102,LTA!J$104:AN$104)</f>
        <v>116.86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-214</v>
      </c>
      <c r="AA24" s="75">
        <f>STOA!I24</f>
        <v>0</v>
      </c>
      <c r="AB24" s="75">
        <f>-STOA!O24</f>
        <v>-176.74</v>
      </c>
      <c r="AC24">
        <f t="shared" si="0"/>
        <v>12.562510213464831</v>
      </c>
      <c r="AD24">
        <f t="shared" si="1"/>
        <v>635.92179390202512</v>
      </c>
      <c r="AE24">
        <f>'IDT-1'!C24</f>
        <v>-23.285</v>
      </c>
      <c r="AF24" s="24"/>
      <c r="AG24">
        <f t="shared" si="2"/>
        <v>612.63679390202515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47.997909498715217</v>
      </c>
      <c r="J25">
        <f>Bawana_RLNG!Q25</f>
        <v>0</v>
      </c>
      <c r="K25">
        <f>Bawana_Spot!Q25</f>
        <v>0</v>
      </c>
      <c r="L25">
        <f>TWOMCL!P25</f>
        <v>0.61036271757439642</v>
      </c>
      <c r="M25">
        <f>EDWPCL!T25</f>
        <v>0</v>
      </c>
      <c r="N25">
        <f>'MSW BWN'!T25</f>
        <v>4.3182519999999993</v>
      </c>
      <c r="O25">
        <f>BYPL_ISGS_exbus!DM25</f>
        <v>765.83630698555942</v>
      </c>
      <c r="P25" s="36">
        <v>68.347388031183115</v>
      </c>
      <c r="Q25" s="36">
        <v>22.15</v>
      </c>
      <c r="R25" s="38">
        <v>0</v>
      </c>
      <c r="S25" s="38">
        <v>0</v>
      </c>
      <c r="T25" s="37">
        <f>SUMPRODUCT(LTA!J25:AN25,LTA!J$101:AN$101,LTA!J$104:AN$104)</f>
        <v>39</v>
      </c>
      <c r="U25" s="37">
        <f>SUMPRODUCT(LTA!J25:AN25,LTA!J$102:AN$102,LTA!J$104:AN$104)</f>
        <v>116.2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-211.22</v>
      </c>
      <c r="AA25" s="75">
        <f>STOA!I25</f>
        <v>0</v>
      </c>
      <c r="AB25" s="75">
        <f>-STOA!O25</f>
        <v>-176.74</v>
      </c>
      <c r="AC25">
        <f t="shared" si="0"/>
        <v>12.526316234527215</v>
      </c>
      <c r="AD25">
        <f t="shared" si="1"/>
        <v>641.24967299850482</v>
      </c>
      <c r="AE25">
        <f>'IDT-1'!C25</f>
        <v>-27.094999999999999</v>
      </c>
      <c r="AF25" s="24"/>
      <c r="AG25">
        <f t="shared" si="2"/>
        <v>614.15467299850479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47.997909498715217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4.3956879999999989</v>
      </c>
      <c r="O26">
        <f>BYPL_ISGS_exbus!DM26</f>
        <v>816.07324389659266</v>
      </c>
      <c r="P26" s="36">
        <v>68.347388031183115</v>
      </c>
      <c r="Q26" s="36">
        <v>22.15</v>
      </c>
      <c r="R26" s="38">
        <v>0</v>
      </c>
      <c r="S26" s="38">
        <v>0</v>
      </c>
      <c r="T26" s="37">
        <f>SUMPRODUCT(LTA!J26:AN26,LTA!J$101:AN$101,LTA!J$104:AN$104)</f>
        <v>37.67</v>
      </c>
      <c r="U26" s="37">
        <f>SUMPRODUCT(LTA!J26:AN26,LTA!J$102:AN$102,LTA!J$104:AN$104)</f>
        <v>115.7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-270</v>
      </c>
      <c r="AA26" s="75">
        <f>STOA!I26</f>
        <v>0</v>
      </c>
      <c r="AB26" s="75">
        <f>-STOA!O26</f>
        <v>-176.74</v>
      </c>
      <c r="AC26">
        <f t="shared" si="0"/>
        <v>13.219760131907435</v>
      </c>
      <c r="AD26">
        <f t="shared" si="1"/>
        <v>655.26291831939443</v>
      </c>
      <c r="AE26">
        <f>'IDT-1'!C26</f>
        <v>-27.094999999999999</v>
      </c>
      <c r="AF26" s="24"/>
      <c r="AG26">
        <f t="shared" si="2"/>
        <v>628.1679183193944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47.997909498715217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4.2771439999999998</v>
      </c>
      <c r="O27">
        <f>BYPL_ISGS_exbus!DM27</f>
        <v>775.16775182561355</v>
      </c>
      <c r="P27" s="36">
        <v>68.347388031183115</v>
      </c>
      <c r="Q27" s="36">
        <v>22.15</v>
      </c>
      <c r="R27" s="38">
        <v>0</v>
      </c>
      <c r="S27" s="38">
        <v>0</v>
      </c>
      <c r="T27" s="37">
        <f>SUMPRODUCT(LTA!J27:AN27,LTA!J$101:AN$101,LTA!J$104:AN$104)</f>
        <v>42.67</v>
      </c>
      <c r="U27" s="37">
        <f>SUMPRODUCT(LTA!J27:AN27,LTA!J$102:AN$102,LTA!J$104:AN$104)</f>
        <v>120.04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-269</v>
      </c>
      <c r="AA27" s="75">
        <f>STOA!I27</f>
        <v>0</v>
      </c>
      <c r="AB27" s="75">
        <f>-STOA!O27</f>
        <v>-100</v>
      </c>
      <c r="AC27">
        <f t="shared" si="0"/>
        <v>12.523787685950339</v>
      </c>
      <c r="AD27">
        <f t="shared" si="1"/>
        <v>675.01485469437262</v>
      </c>
      <c r="AE27">
        <f>'IDT-1'!C27</f>
        <v>-17.358000000000001</v>
      </c>
      <c r="AF27" s="24"/>
      <c r="AG27">
        <f t="shared" si="2"/>
        <v>657.65685469437267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47.997909498715217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4.2953079999999995</v>
      </c>
      <c r="O28">
        <f>BYPL_ISGS_exbus!DM28</f>
        <v>788.08262214854358</v>
      </c>
      <c r="P28" s="36">
        <v>68.347388031183115</v>
      </c>
      <c r="Q28" s="36">
        <v>22.15</v>
      </c>
      <c r="R28" s="38">
        <v>0.34</v>
      </c>
      <c r="S28" s="38">
        <v>0</v>
      </c>
      <c r="T28" s="37">
        <f>SUMPRODUCT(LTA!J28:AN28,LTA!J$101:AN$101,LTA!J$104:AN$104)</f>
        <v>41.67</v>
      </c>
      <c r="U28" s="37">
        <f>SUMPRODUCT(LTA!J28:AN28,LTA!J$102:AN$102,LTA!J$104:AN$104)</f>
        <v>119.36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-244</v>
      </c>
      <c r="AA28" s="75">
        <f>STOA!I28</f>
        <v>0</v>
      </c>
      <c r="AB28" s="75">
        <f>-STOA!O28</f>
        <v>-100</v>
      </c>
      <c r="AC28">
        <f t="shared" si="0"/>
        <v>12.426332546590501</v>
      </c>
      <c r="AD28">
        <f t="shared" si="1"/>
        <v>709.70534415666236</v>
      </c>
      <c r="AE28">
        <f>'IDT-1'!C28</f>
        <v>-23.707999999999998</v>
      </c>
      <c r="AF28" s="24"/>
      <c r="AG28">
        <f t="shared" si="2"/>
        <v>685.99734415666239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47.997791173899039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4.3039119999999995</v>
      </c>
      <c r="O29">
        <f>BYPL_ISGS_exbus!DM29</f>
        <v>796.43788246182112</v>
      </c>
      <c r="P29" s="36">
        <v>68.347388031183115</v>
      </c>
      <c r="Q29" s="36">
        <v>22.15</v>
      </c>
      <c r="R29" s="38">
        <v>4.09</v>
      </c>
      <c r="S29" s="38">
        <v>0</v>
      </c>
      <c r="T29" s="37">
        <f>SUMPRODUCT(LTA!J29:AN29,LTA!J$101:AN$101,LTA!J$104:AN$104)</f>
        <v>54.5</v>
      </c>
      <c r="U29" s="37">
        <f>SUMPRODUCT(LTA!J29:AN29,LTA!J$102:AN$102,LTA!J$104:AN$104)</f>
        <v>118.54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-239</v>
      </c>
      <c r="AA29" s="75">
        <f>STOA!I29</f>
        <v>0</v>
      </c>
      <c r="AB29" s="75">
        <f>-STOA!O29</f>
        <v>-100</v>
      </c>
      <c r="AC29">
        <f t="shared" si="0"/>
        <v>12.501904647020242</v>
      </c>
      <c r="AD29">
        <f t="shared" si="1"/>
        <v>748.75351804469403</v>
      </c>
      <c r="AE29">
        <f>'IDT-1'!C29</f>
        <v>-24.555</v>
      </c>
      <c r="AF29" s="24"/>
      <c r="AG29">
        <f t="shared" si="2"/>
        <v>724.19851804469408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47.997791173899039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4.4415759999999986</v>
      </c>
      <c r="O30">
        <f>BYPL_ISGS_exbus!DM30</f>
        <v>769.43200742533816</v>
      </c>
      <c r="P30" s="36">
        <v>68.347388031183115</v>
      </c>
      <c r="Q30" s="36">
        <v>22.15</v>
      </c>
      <c r="R30" s="38">
        <v>9.59</v>
      </c>
      <c r="S30" s="38">
        <v>0</v>
      </c>
      <c r="T30" s="37">
        <f>SUMPRODUCT(LTA!J30:AN30,LTA!J$101:AN$101,LTA!J$104:AN$104)</f>
        <v>54.7</v>
      </c>
      <c r="U30" s="37">
        <f>SUMPRODUCT(LTA!J30:AN30,LTA!J$102:AN$102,LTA!J$104:AN$104)</f>
        <v>117.7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-229</v>
      </c>
      <c r="AA30" s="75">
        <f>STOA!I30</f>
        <v>0</v>
      </c>
      <c r="AB30" s="75">
        <f>-STOA!O30</f>
        <v>-100</v>
      </c>
      <c r="AC30">
        <f t="shared" si="0"/>
        <v>12.086207469392447</v>
      </c>
      <c r="AD30">
        <f t="shared" si="1"/>
        <v>765.96100418583899</v>
      </c>
      <c r="AE30">
        <f>'IDT-1'!C30</f>
        <v>-20.745000000000001</v>
      </c>
      <c r="AF30" s="24"/>
      <c r="AG30">
        <f t="shared" si="2"/>
        <v>745.21600418583898</v>
      </c>
      <c r="AI30" s="34">
        <f>PXIL!I30</f>
        <v>0</v>
      </c>
      <c r="AJ30" s="34">
        <f>PXIL!O30</f>
        <v>0</v>
      </c>
      <c r="AK30" s="34">
        <f>RTM_IEX!I30</f>
        <v>5.8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47.997791173899039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4.1117559999999989</v>
      </c>
      <c r="O31">
        <f>BYPL_ISGS_exbus!DM31</f>
        <v>758.89288847435023</v>
      </c>
      <c r="P31" s="36">
        <v>68.347388031183115</v>
      </c>
      <c r="Q31" s="36">
        <v>22.15</v>
      </c>
      <c r="R31" s="38">
        <v>16.842864432726653</v>
      </c>
      <c r="S31" s="38">
        <v>0</v>
      </c>
      <c r="T31" s="37">
        <f>SUMPRODUCT(LTA!J31:AN31,LTA!J$101:AN$101,LTA!J$104:AN$104)</f>
        <v>58.510000000000005</v>
      </c>
      <c r="U31" s="37">
        <f>SUMPRODUCT(LTA!J31:AN31,LTA!J$102:AN$102,LTA!J$104:AN$104)</f>
        <v>125.04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-187</v>
      </c>
      <c r="AA31" s="75">
        <f>STOA!I31</f>
        <v>0</v>
      </c>
      <c r="AB31" s="75">
        <f>-STOA!O31</f>
        <v>-100</v>
      </c>
      <c r="AC31">
        <f t="shared" si="0"/>
        <v>11.956762762115938</v>
      </c>
      <c r="AD31">
        <f t="shared" si="1"/>
        <v>784.82437437485419</v>
      </c>
      <c r="AE31">
        <f>'IDT-1'!C31</f>
        <v>-31.751999999999999</v>
      </c>
      <c r="AF31" s="24"/>
      <c r="AG31">
        <f t="shared" si="2"/>
        <v>753.07237437485423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47.997791173899039</v>
      </c>
      <c r="J32">
        <f>Bawana_RLNG!Q32</f>
        <v>0</v>
      </c>
      <c r="K32">
        <f>Bawana_Spot!Q32</f>
        <v>0</v>
      </c>
      <c r="L32">
        <f>TWOMCL!P32</f>
        <v>0.61034924199887708</v>
      </c>
      <c r="M32">
        <f>EDWPCL!T32</f>
        <v>0</v>
      </c>
      <c r="N32">
        <f>'MSW BWN'!T32</f>
        <v>4.3268559999999994</v>
      </c>
      <c r="O32">
        <f>BYPL_ISGS_exbus!DM32</f>
        <v>756.64031271907572</v>
      </c>
      <c r="P32" s="36">
        <v>68.347388031183115</v>
      </c>
      <c r="Q32" s="36">
        <v>12.57</v>
      </c>
      <c r="R32" s="38">
        <v>18.749999999999996</v>
      </c>
      <c r="S32" s="38">
        <v>0</v>
      </c>
      <c r="T32" s="37">
        <f>SUMPRODUCT(LTA!J32:AN32,LTA!J$101:AN$101,LTA!J$104:AN$104)</f>
        <v>68.34</v>
      </c>
      <c r="U32" s="37">
        <f>SUMPRODUCT(LTA!J32:AN32,LTA!J$102:AN$102,LTA!J$104:AN$104)</f>
        <v>123.7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-192</v>
      </c>
      <c r="AA32" s="75">
        <f>STOA!I32</f>
        <v>0</v>
      </c>
      <c r="AB32" s="75">
        <f>-STOA!O32</f>
        <v>-100</v>
      </c>
      <c r="AC32">
        <f t="shared" si="0"/>
        <v>11.887194230286882</v>
      </c>
      <c r="AD32">
        <f t="shared" si="1"/>
        <v>790.67127293586987</v>
      </c>
      <c r="AE32">
        <f>'IDT-1'!C32</f>
        <v>-27.942</v>
      </c>
      <c r="AF32" s="24"/>
      <c r="AG32">
        <f t="shared" si="2"/>
        <v>762.72927293586986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47.997791173899039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4.4329719999999986</v>
      </c>
      <c r="O33">
        <f>BYPL_ISGS_exbus!DM33</f>
        <v>759.38280088514523</v>
      </c>
      <c r="P33" s="36">
        <v>68.347388031183115</v>
      </c>
      <c r="Q33" s="36">
        <v>12.57</v>
      </c>
      <c r="R33" s="38">
        <v>18.75</v>
      </c>
      <c r="S33" s="38">
        <v>0</v>
      </c>
      <c r="T33" s="37">
        <f>SUMPRODUCT(LTA!J33:AN33,LTA!J$101:AN$101,LTA!J$104:AN$104)</f>
        <v>80.680000000000007</v>
      </c>
      <c r="U33" s="37">
        <f>SUMPRODUCT(LTA!J33:AN33,LTA!J$102:AN$102,LTA!J$104:AN$104)</f>
        <v>122.86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-177</v>
      </c>
      <c r="AA33" s="75">
        <f>STOA!I33</f>
        <v>0</v>
      </c>
      <c r="AB33" s="75">
        <f>-STOA!O33</f>
        <v>-100</v>
      </c>
      <c r="AC33">
        <f t="shared" si="0"/>
        <v>12.405886488527273</v>
      </c>
      <c r="AD33">
        <f t="shared" si="1"/>
        <v>757.50351462651099</v>
      </c>
      <c r="AE33">
        <f>'IDT-1'!C33</f>
        <v>-25.402000000000001</v>
      </c>
      <c r="AF33" s="24"/>
      <c r="AG33">
        <f t="shared" si="2"/>
        <v>732.10151462651095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47.997791173899039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4.4186319999999988</v>
      </c>
      <c r="O34">
        <f>BYPL_ISGS_exbus!DM34</f>
        <v>739.75187849470058</v>
      </c>
      <c r="P34" s="36">
        <v>68.347388031183115</v>
      </c>
      <c r="Q34" s="36">
        <v>12.569999999999999</v>
      </c>
      <c r="R34" s="38">
        <v>18.749999999999996</v>
      </c>
      <c r="S34" s="38">
        <v>0</v>
      </c>
      <c r="T34" s="37">
        <f>SUMPRODUCT(LTA!J34:AN34,LTA!J$101:AN$101,LTA!J$104:AN$104)</f>
        <v>98.06</v>
      </c>
      <c r="U34" s="37">
        <f>SUMPRODUCT(LTA!J34:AN34,LTA!J$102:AN$102,LTA!J$104:AN$104)</f>
        <v>120.54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-162</v>
      </c>
      <c r="AA34" s="75">
        <f>STOA!I34</f>
        <v>0</v>
      </c>
      <c r="AB34" s="75">
        <f>-STOA!O34</f>
        <v>-100</v>
      </c>
      <c r="AC34">
        <f t="shared" si="0"/>
        <v>12.240302918574203</v>
      </c>
      <c r="AD34">
        <f t="shared" si="1"/>
        <v>768.08383580601947</v>
      </c>
      <c r="AE34">
        <f>'IDT-1'!C34</f>
        <v>-35.561999999999998</v>
      </c>
      <c r="AF34" s="24"/>
      <c r="AG34">
        <f t="shared" si="2"/>
        <v>732.52183580601945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47.997791173899039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4.3956879999999989</v>
      </c>
      <c r="O35">
        <f>BYPL_ISGS_exbus!DM35</f>
        <v>727.78669432775393</v>
      </c>
      <c r="P35" s="36">
        <v>68.347388031183115</v>
      </c>
      <c r="Q35" s="36">
        <v>12.569999999999999</v>
      </c>
      <c r="R35" s="38">
        <v>23.75</v>
      </c>
      <c r="S35" s="38">
        <v>0</v>
      </c>
      <c r="T35" s="37">
        <f>SUMPRODUCT(LTA!J35:AN35,LTA!J$101:AN$101,LTA!J$104:AN$104)</f>
        <v>116.73</v>
      </c>
      <c r="U35" s="37">
        <f>SUMPRODUCT(LTA!J35:AN35,LTA!J$102:AN$102,LTA!J$104:AN$104)</f>
        <v>119.54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-232</v>
      </c>
      <c r="AA35" s="75">
        <f>STOA!I35</f>
        <v>0</v>
      </c>
      <c r="AB35" s="75">
        <f>-STOA!O35</f>
        <v>-100</v>
      </c>
      <c r="AC35">
        <f t="shared" si="0"/>
        <v>12.380857588321186</v>
      </c>
      <c r="AD35">
        <f t="shared" si="1"/>
        <v>772.625152969326</v>
      </c>
      <c r="AE35">
        <f>'IDT-1'!C35</f>
        <v>-33.869</v>
      </c>
      <c r="AF35" s="24"/>
      <c r="AG35">
        <f t="shared" si="2"/>
        <v>738.75615296932597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47.997791173899039</v>
      </c>
      <c r="J36">
        <f>Bawana_RLNG!Q36</f>
        <v>0</v>
      </c>
      <c r="K36">
        <f>Bawana_Spot!Q36</f>
        <v>0</v>
      </c>
      <c r="L36">
        <f>TWOMCL!P36</f>
        <v>0.61185850645704665</v>
      </c>
      <c r="M36">
        <f>EDWPCL!T36</f>
        <v>0</v>
      </c>
      <c r="N36">
        <f>'MSW BWN'!T36</f>
        <v>4.4186319999999988</v>
      </c>
      <c r="O36">
        <f>BYPL_ISGS_exbus!DM36</f>
        <v>725.83558801578215</v>
      </c>
      <c r="P36" s="36">
        <v>68.349999999999994</v>
      </c>
      <c r="Q36" s="36">
        <v>12.569999999999999</v>
      </c>
      <c r="R36" s="38">
        <v>23.75</v>
      </c>
      <c r="S36" s="38">
        <v>0</v>
      </c>
      <c r="T36" s="37">
        <f>SUMPRODUCT(LTA!J36:AN36,LTA!J$101:AN$101,LTA!J$104:AN$104)</f>
        <v>135.12</v>
      </c>
      <c r="U36" s="37">
        <f>SUMPRODUCT(LTA!J36:AN36,LTA!J$102:AN$102,LTA!J$104:AN$104)</f>
        <v>117.04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-260</v>
      </c>
      <c r="AA36" s="75">
        <f>STOA!I36</f>
        <v>0</v>
      </c>
      <c r="AB36" s="75">
        <f>-STOA!O36</f>
        <v>-100</v>
      </c>
      <c r="AC36">
        <f t="shared" si="0"/>
        <v>12.726873331656515</v>
      </c>
      <c r="AD36">
        <f t="shared" si="1"/>
        <v>759.24276636448178</v>
      </c>
      <c r="AE36">
        <f>'IDT-1'!C36</f>
        <v>-24.132000000000001</v>
      </c>
      <c r="AF36" s="24"/>
      <c r="AG36">
        <f t="shared" si="2"/>
        <v>735.11076636448183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47.997791173899039</v>
      </c>
      <c r="J37">
        <f>Bawana_RLNG!Q37</f>
        <v>0</v>
      </c>
      <c r="K37">
        <f>Bawana_Spot!Q37</f>
        <v>0</v>
      </c>
      <c r="L37">
        <f>TWOMCL!P37</f>
        <v>0.59524312184166206</v>
      </c>
      <c r="M37">
        <f>EDWPCL!T37</f>
        <v>0</v>
      </c>
      <c r="N37">
        <f>'MSW BWN'!T37</f>
        <v>4.3918639999999991</v>
      </c>
      <c r="O37">
        <f>BYPL_ISGS_exbus!DM37</f>
        <v>721.89293956101028</v>
      </c>
      <c r="P37" s="36">
        <v>68.349999999999994</v>
      </c>
      <c r="Q37" s="36">
        <v>12.569999999999999</v>
      </c>
      <c r="R37" s="38">
        <v>23.75</v>
      </c>
      <c r="S37" s="38">
        <v>0</v>
      </c>
      <c r="T37" s="37">
        <f>SUMPRODUCT(LTA!J37:AN37,LTA!J$101:AN$101,LTA!J$104:AN$104)</f>
        <v>156.53</v>
      </c>
      <c r="U37" s="37">
        <f>SUMPRODUCT(LTA!J37:AN37,LTA!J$102:AN$102,LTA!J$104:AN$104)</f>
        <v>115.36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-295</v>
      </c>
      <c r="AA37" s="75">
        <f>STOA!I37</f>
        <v>0</v>
      </c>
      <c r="AB37" s="75">
        <f>-STOA!O37</f>
        <v>-100</v>
      </c>
      <c r="AC37">
        <f t="shared" si="0"/>
        <v>13.07090160732789</v>
      </c>
      <c r="AD37">
        <f t="shared" si="1"/>
        <v>749.6427062494231</v>
      </c>
      <c r="AE37">
        <f>'IDT-1'!C37</f>
        <v>-11.853999999999999</v>
      </c>
      <c r="AF37" s="24"/>
      <c r="AG37">
        <f t="shared" si="2"/>
        <v>737.78870624942306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47.997791173899039</v>
      </c>
      <c r="J38">
        <f>Bawana_RLNG!Q38</f>
        <v>0</v>
      </c>
      <c r="K38">
        <f>Bawana_Spot!Q38</f>
        <v>0</v>
      </c>
      <c r="L38">
        <f>TWOMCL!P38</f>
        <v>0.60234475014037059</v>
      </c>
      <c r="M38">
        <f>EDWPCL!T38</f>
        <v>0</v>
      </c>
      <c r="N38">
        <f>'MSW BWN'!T38</f>
        <v>4.3870839999999998</v>
      </c>
      <c r="O38">
        <f>BYPL_ISGS_exbus!DM38</f>
        <v>716.69392457811216</v>
      </c>
      <c r="P38" s="36">
        <v>68.349999999999994</v>
      </c>
      <c r="Q38" s="36">
        <v>12.569999999999999</v>
      </c>
      <c r="R38" s="38">
        <v>23.75</v>
      </c>
      <c r="S38" s="38">
        <v>0</v>
      </c>
      <c r="T38" s="37">
        <f>SUMPRODUCT(LTA!J38:AN38,LTA!J$101:AN$101,LTA!J$104:AN$104)</f>
        <v>175.79</v>
      </c>
      <c r="U38" s="37">
        <f>SUMPRODUCT(LTA!J38:AN38,LTA!J$102:AN$102,LTA!J$104:AN$104)</f>
        <v>114.36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-315</v>
      </c>
      <c r="AA38" s="75">
        <f>STOA!I38</f>
        <v>0</v>
      </c>
      <c r="AB38" s="75">
        <f>-STOA!O38</f>
        <v>-100</v>
      </c>
      <c r="AC38">
        <f t="shared" si="0"/>
        <v>13.350056537647035</v>
      </c>
      <c r="AD38">
        <f t="shared" si="1"/>
        <v>742.42685796450462</v>
      </c>
      <c r="AE38">
        <f>'IDT-1'!C38</f>
        <v>-3.387</v>
      </c>
      <c r="AF38" s="24"/>
      <c r="AG38">
        <f t="shared" si="2"/>
        <v>739.03985796450468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47.997791173899039</v>
      </c>
      <c r="J39">
        <f>Bawana_RLNG!Q39</f>
        <v>0</v>
      </c>
      <c r="K39">
        <f>Bawana_Spot!Q39</f>
        <v>0</v>
      </c>
      <c r="L39">
        <f>TWOMCL!P39</f>
        <v>0.60793711398090966</v>
      </c>
      <c r="M39">
        <f>EDWPCL!T39</f>
        <v>0</v>
      </c>
      <c r="N39">
        <f>'MSW BWN'!T39</f>
        <v>4.2035319999999992</v>
      </c>
      <c r="O39">
        <f>BYPL_ISGS_exbus!DM39</f>
        <v>710.93577985928516</v>
      </c>
      <c r="P39" s="36">
        <v>68.349999999999994</v>
      </c>
      <c r="Q39" s="36">
        <v>12.569999999999999</v>
      </c>
      <c r="R39" s="38">
        <v>23.75</v>
      </c>
      <c r="S39" s="38">
        <v>0</v>
      </c>
      <c r="T39" s="37">
        <f>SUMPRODUCT(LTA!J39:AN39,LTA!J$101:AN$101,LTA!J$104:AN$104)</f>
        <v>192.92</v>
      </c>
      <c r="U39" s="37">
        <f>SUMPRODUCT(LTA!J39:AN39,LTA!J$102:AN$102,LTA!J$104:AN$104)</f>
        <v>112.2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-320</v>
      </c>
      <c r="AA39" s="75">
        <f>STOA!I39</f>
        <v>0</v>
      </c>
      <c r="AB39" s="75">
        <f>-STOA!O39</f>
        <v>-100</v>
      </c>
      <c r="AC39">
        <f t="shared" si="0"/>
        <v>13.606393049689597</v>
      </c>
      <c r="AD39">
        <f t="shared" si="1"/>
        <v>762.64441709747575</v>
      </c>
      <c r="AE39">
        <f>'IDT-1'!C39</f>
        <v>0</v>
      </c>
      <c r="AF39" s="24"/>
      <c r="AG39">
        <f t="shared" si="2"/>
        <v>762.64441709747575</v>
      </c>
      <c r="AI39" s="34">
        <f>PXIL!I39</f>
        <v>0</v>
      </c>
      <c r="AJ39" s="34">
        <f>PXIL!O39</f>
        <v>0</v>
      </c>
      <c r="AK39" s="34">
        <f>RTM_IEX!I39</f>
        <v>16.440000000000001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47.997791173899039</v>
      </c>
      <c r="J40">
        <f>Bawana_RLNG!Q40</f>
        <v>0</v>
      </c>
      <c r="K40">
        <f>Bawana_Spot!Q40</f>
        <v>0</v>
      </c>
      <c r="L40">
        <f>TWOMCL!P40</f>
        <v>0.49912184166198764</v>
      </c>
      <c r="M40">
        <f>EDWPCL!T40</f>
        <v>0</v>
      </c>
      <c r="N40">
        <f>'MSW BWN'!T40</f>
        <v>4.5151879999999984</v>
      </c>
      <c r="O40">
        <f>BYPL_ISGS_exbus!DM40</f>
        <v>705.60914646965477</v>
      </c>
      <c r="P40" s="36">
        <v>68.349999999999994</v>
      </c>
      <c r="Q40" s="36">
        <v>12.569999999999999</v>
      </c>
      <c r="R40" s="38">
        <v>23.75</v>
      </c>
      <c r="S40" s="38">
        <v>0</v>
      </c>
      <c r="T40" s="37">
        <f>SUMPRODUCT(LTA!J40:AN40,LTA!J$101:AN$101,LTA!J$104:AN$104)</f>
        <v>209.52999999999997</v>
      </c>
      <c r="U40" s="37">
        <f>SUMPRODUCT(LTA!J40:AN40,LTA!J$102:AN$102,LTA!J$104:AN$104)</f>
        <v>111.36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-305</v>
      </c>
      <c r="AA40" s="75">
        <f>STOA!I40</f>
        <v>0</v>
      </c>
      <c r="AB40" s="75">
        <f>-STOA!O40</f>
        <v>-100</v>
      </c>
      <c r="AC40">
        <f t="shared" si="0"/>
        <v>13.576901825455884</v>
      </c>
      <c r="AD40">
        <f t="shared" si="1"/>
        <v>789.29011565975986</v>
      </c>
      <c r="AE40">
        <f>'IDT-1'!C40</f>
        <v>0</v>
      </c>
      <c r="AF40" s="24"/>
      <c r="AG40">
        <f t="shared" si="2"/>
        <v>789.29011565975986</v>
      </c>
      <c r="AI40" s="34">
        <f>PXIL!I40</f>
        <v>0</v>
      </c>
      <c r="AJ40" s="34">
        <f>PXIL!O40</f>
        <v>0</v>
      </c>
      <c r="AK40" s="34">
        <f>RTM_IEX!I40</f>
        <v>17.41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47.997791173899039</v>
      </c>
      <c r="J41">
        <f>Bawana_RLNG!Q41</f>
        <v>0</v>
      </c>
      <c r="K41">
        <f>Bawana_Spot!Q41</f>
        <v>0</v>
      </c>
      <c r="L41">
        <f>TWOMCL!P41</f>
        <v>0.58558113419427293</v>
      </c>
      <c r="M41">
        <f>EDWPCL!T41</f>
        <v>0</v>
      </c>
      <c r="N41">
        <f>'MSW BWN'!T41</f>
        <v>4.5706359999999986</v>
      </c>
      <c r="O41">
        <f>BYPL_ISGS_exbus!DM41</f>
        <v>705.99895110343493</v>
      </c>
      <c r="P41" s="36">
        <v>68.347388031183115</v>
      </c>
      <c r="Q41" s="36">
        <v>12.569999999999999</v>
      </c>
      <c r="R41" s="38">
        <v>26.299999999999997</v>
      </c>
      <c r="S41" s="38">
        <v>0</v>
      </c>
      <c r="T41" s="37">
        <f>SUMPRODUCT(LTA!J41:AN41,LTA!J$101:AN$101,LTA!J$104:AN$104)</f>
        <v>223.93</v>
      </c>
      <c r="U41" s="37">
        <f>SUMPRODUCT(LTA!J41:AN41,LTA!J$102:AN$102,LTA!J$104:AN$104)</f>
        <v>110.7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-295</v>
      </c>
      <c r="AA41" s="75">
        <f>STOA!I41</f>
        <v>0</v>
      </c>
      <c r="AB41" s="75">
        <f>-STOA!O41</f>
        <v>-100</v>
      </c>
      <c r="AC41">
        <f t="shared" si="0"/>
        <v>13.576602687849958</v>
      </c>
      <c r="AD41">
        <f t="shared" si="1"/>
        <v>809.33951475486151</v>
      </c>
      <c r="AE41">
        <f>'IDT-1'!C41</f>
        <v>0</v>
      </c>
      <c r="AF41" s="24"/>
      <c r="AG41">
        <f t="shared" si="2"/>
        <v>809.33951475486151</v>
      </c>
      <c r="AI41" s="34">
        <f>PXIL!I41</f>
        <v>0</v>
      </c>
      <c r="AJ41" s="34">
        <f>PXIL!O41</f>
        <v>0</v>
      </c>
      <c r="AK41" s="34">
        <f>RTM_IEX!I41</f>
        <v>10.64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47.997791173899039</v>
      </c>
      <c r="J42">
        <f>Bawana_RLNG!Q42</f>
        <v>0</v>
      </c>
      <c r="K42">
        <f>Bawana_Spot!Q42</f>
        <v>0</v>
      </c>
      <c r="L42">
        <f>TWOMCL!P42</f>
        <v>0.597816956765862</v>
      </c>
      <c r="M42">
        <f>EDWPCL!T42</f>
        <v>0</v>
      </c>
      <c r="N42">
        <f>'MSW BWN'!T42</f>
        <v>4.6346879999999988</v>
      </c>
      <c r="O42">
        <f>BYPL_ISGS_exbus!DM42</f>
        <v>705.99872108834177</v>
      </c>
      <c r="P42" s="36">
        <v>68.347388031183115</v>
      </c>
      <c r="Q42" s="36">
        <v>12.57</v>
      </c>
      <c r="R42" s="38">
        <v>26.299999999999997</v>
      </c>
      <c r="S42" s="38">
        <v>0</v>
      </c>
      <c r="T42" s="37">
        <f>SUMPRODUCT(LTA!J42:AN42,LTA!J$101:AN$101,LTA!J$104:AN$104)</f>
        <v>237.59000000000003</v>
      </c>
      <c r="U42" s="37">
        <f>SUMPRODUCT(LTA!J42:AN42,LTA!J$102:AN$102,LTA!J$104:AN$104)</f>
        <v>110.04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-285</v>
      </c>
      <c r="AA42" s="75">
        <f>STOA!I42</f>
        <v>0</v>
      </c>
      <c r="AB42" s="75">
        <f>-STOA!O42</f>
        <v>-100</v>
      </c>
      <c r="AC42">
        <f t="shared" si="0"/>
        <v>13.561073996183884</v>
      </c>
      <c r="AD42">
        <f t="shared" si="1"/>
        <v>827.59110125400582</v>
      </c>
      <c r="AE42">
        <f>'IDT-1'!C42</f>
        <v>0</v>
      </c>
      <c r="AF42" s="24"/>
      <c r="AG42">
        <f t="shared" si="2"/>
        <v>827.59110125400582</v>
      </c>
      <c r="AI42" s="34">
        <f>PXIL!I42</f>
        <v>0</v>
      </c>
      <c r="AJ42" s="34">
        <f>PXIL!O42</f>
        <v>0</v>
      </c>
      <c r="AK42" s="34">
        <f>RTM_IEX!I42</f>
        <v>5.8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47.997791173899039</v>
      </c>
      <c r="J43">
        <f>Bawana_RLNG!Q43</f>
        <v>0</v>
      </c>
      <c r="K43">
        <f>Bawana_Spot!Q43</f>
        <v>0</v>
      </c>
      <c r="L43">
        <f>TWOMCL!P43</f>
        <v>0.60707467714766983</v>
      </c>
      <c r="M43">
        <f>EDWPCL!T43</f>
        <v>0</v>
      </c>
      <c r="N43">
        <f>'MSW BWN'!T43</f>
        <v>4.529528</v>
      </c>
      <c r="O43">
        <f>BYPL_ISGS_exbus!DM43</f>
        <v>706.19467289672912</v>
      </c>
      <c r="P43" s="36">
        <v>68.347388031183115</v>
      </c>
      <c r="Q43" s="36">
        <v>12.57</v>
      </c>
      <c r="R43" s="38">
        <v>26.299999999999997</v>
      </c>
      <c r="S43" s="38">
        <v>0</v>
      </c>
      <c r="T43" s="37">
        <f>SUMPRODUCT(LTA!J43:AN43,LTA!J$101:AN$101,LTA!J$104:AN$104)</f>
        <v>250.81</v>
      </c>
      <c r="U43" s="37">
        <f>SUMPRODUCT(LTA!J43:AN43,LTA!J$102:AN$102,LTA!J$104:AN$104)</f>
        <v>80.03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-209</v>
      </c>
      <c r="AA43" s="75">
        <f>STOA!I43</f>
        <v>0</v>
      </c>
      <c r="AB43" s="75">
        <f>-STOA!O43</f>
        <v>-100</v>
      </c>
      <c r="AC43">
        <f t="shared" si="0"/>
        <v>13.033312103229981</v>
      </c>
      <c r="AD43">
        <f t="shared" si="1"/>
        <v>845.628912675729</v>
      </c>
      <c r="AE43">
        <f>'IDT-1'!C43</f>
        <v>0</v>
      </c>
      <c r="AF43" s="24"/>
      <c r="AG43">
        <f t="shared" si="2"/>
        <v>845.628912675729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47.997791173899039</v>
      </c>
      <c r="J44">
        <f>Bawana_RLNG!Q44</f>
        <v>0</v>
      </c>
      <c r="K44">
        <f>Bawana_Spot!Q44</f>
        <v>0</v>
      </c>
      <c r="L44">
        <f>TWOMCL!P44</f>
        <v>0.58943514879281311</v>
      </c>
      <c r="M44">
        <f>EDWPCL!T44</f>
        <v>0</v>
      </c>
      <c r="N44">
        <f>'MSW BWN'!T44</f>
        <v>4.4329719999999986</v>
      </c>
      <c r="O44">
        <f>BYPL_ISGS_exbus!DM44</f>
        <v>706.03738071366763</v>
      </c>
      <c r="P44" s="36">
        <v>68.347388031183115</v>
      </c>
      <c r="Q44" s="36">
        <v>12.57</v>
      </c>
      <c r="R44" s="38">
        <v>26.299999999999997</v>
      </c>
      <c r="S44" s="38">
        <v>0</v>
      </c>
      <c r="T44" s="37">
        <f>SUMPRODUCT(LTA!J44:AN44,LTA!J$101:AN$101,LTA!J$104:AN$104)</f>
        <v>260.27999999999997</v>
      </c>
      <c r="U44" s="37">
        <f>SUMPRODUCT(LTA!J44:AN44,LTA!J$102:AN$102,LTA!J$104:AN$104)</f>
        <v>109.04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-280</v>
      </c>
      <c r="AA44" s="75">
        <f>STOA!I44</f>
        <v>0</v>
      </c>
      <c r="AB44" s="75">
        <f>-STOA!O44</f>
        <v>-100</v>
      </c>
      <c r="AC44">
        <f t="shared" si="0"/>
        <v>13.6507541268252</v>
      </c>
      <c r="AD44">
        <f t="shared" si="1"/>
        <v>848.21998294071727</v>
      </c>
      <c r="AE44">
        <f>'IDT-1'!C44</f>
        <v>0</v>
      </c>
      <c r="AF44" s="24"/>
      <c r="AG44">
        <f t="shared" si="2"/>
        <v>848.21998294071727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47.997791173899039</v>
      </c>
      <c r="J45">
        <f>Bawana_RLNG!Q45</f>
        <v>0</v>
      </c>
      <c r="K45">
        <f>Bawana_Spot!Q45</f>
        <v>0</v>
      </c>
      <c r="L45">
        <f>TWOMCL!P45</f>
        <v>0.61262661426165077</v>
      </c>
      <c r="M45">
        <f>EDWPCL!T45</f>
        <v>0</v>
      </c>
      <c r="N45">
        <f>'MSW BWN'!T45</f>
        <v>4.4415759999999986</v>
      </c>
      <c r="O45">
        <f>BYPL_ISGS_exbus!DM45</f>
        <v>713.07313616879173</v>
      </c>
      <c r="P45" s="36">
        <v>38.678332830481445</v>
      </c>
      <c r="Q45" s="36">
        <v>12.57</v>
      </c>
      <c r="R45" s="38">
        <v>26.299999999999997</v>
      </c>
      <c r="S45" s="38">
        <v>0</v>
      </c>
      <c r="T45" s="37">
        <f>SUMPRODUCT(LTA!J45:AN45,LTA!J$101:AN$101,LTA!J$104:AN$104)</f>
        <v>279.02</v>
      </c>
      <c r="U45" s="37">
        <f>SUMPRODUCT(LTA!J45:AN45,LTA!J$102:AN$102,LTA!J$104:AN$104)</f>
        <v>86.19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-194</v>
      </c>
      <c r="AA45" s="75">
        <f>STOA!I45</f>
        <v>0</v>
      </c>
      <c r="AB45" s="75">
        <f>-STOA!O45</f>
        <v>-100</v>
      </c>
      <c r="AC45">
        <f t="shared" si="0"/>
        <v>12.807982976955389</v>
      </c>
      <c r="AD45">
        <f t="shared" si="1"/>
        <v>895.35124981047852</v>
      </c>
      <c r="AE45">
        <f>'IDT-1'!C45</f>
        <v>0</v>
      </c>
      <c r="AF45" s="24"/>
      <c r="AG45">
        <f t="shared" si="2"/>
        <v>895.35124981047852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47.997791173899039</v>
      </c>
      <c r="J46">
        <f>Bawana_RLNG!Q46</f>
        <v>0</v>
      </c>
      <c r="K46">
        <f>Bawana_Spot!Q46</f>
        <v>0</v>
      </c>
      <c r="L46">
        <f>TWOMCL!P46</f>
        <v>0.56420887142055021</v>
      </c>
      <c r="M46">
        <f>EDWPCL!T46</f>
        <v>0</v>
      </c>
      <c r="N46">
        <f>'MSW BWN'!T46</f>
        <v>4.3134719999999991</v>
      </c>
      <c r="O46">
        <f>BYPL_ISGS_exbus!DM46</f>
        <v>713.07307541093121</v>
      </c>
      <c r="P46" s="36">
        <v>48.347999420721614</v>
      </c>
      <c r="Q46" s="36">
        <v>12.57</v>
      </c>
      <c r="R46" s="38">
        <v>26.3</v>
      </c>
      <c r="S46" s="38">
        <v>0</v>
      </c>
      <c r="T46" s="37">
        <f>SUMPRODUCT(LTA!J46:AN46,LTA!J$101:AN$101,LTA!J$104:AN$104)</f>
        <v>284.89999999999998</v>
      </c>
      <c r="U46" s="37">
        <f>SUMPRODUCT(LTA!J46:AN46,LTA!J$102:AN$102,LTA!J$104:AN$104)</f>
        <v>69.150000000000006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-190</v>
      </c>
      <c r="AA46" s="75">
        <f>STOA!I46</f>
        <v>0</v>
      </c>
      <c r="AB46" s="75">
        <f>-STOA!O46</f>
        <v>-100</v>
      </c>
      <c r="AC46">
        <f t="shared" si="0"/>
        <v>12.692326990608841</v>
      </c>
      <c r="AD46">
        <f t="shared" si="1"/>
        <v>905.79998988636351</v>
      </c>
      <c r="AE46">
        <f>'IDT-1'!C46</f>
        <v>0</v>
      </c>
      <c r="AF46" s="24"/>
      <c r="AG46">
        <f t="shared" si="2"/>
        <v>905.79998988636351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47.997791173899039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4.3956879999999989</v>
      </c>
      <c r="O47">
        <f>BYPL_ISGS_exbus!DM47</f>
        <v>703.12466945912468</v>
      </c>
      <c r="P47" s="36">
        <v>68.347388031183115</v>
      </c>
      <c r="Q47" s="36">
        <v>12.57</v>
      </c>
      <c r="R47" s="38">
        <v>26.3</v>
      </c>
      <c r="S47" s="38">
        <v>0</v>
      </c>
      <c r="T47" s="37">
        <f>SUMPRODUCT(LTA!J47:AN47,LTA!J$101:AN$101,LTA!J$104:AN$104)</f>
        <v>284.71999999999997</v>
      </c>
      <c r="U47" s="37">
        <f>SUMPRODUCT(LTA!J47:AN47,LTA!J$102:AN$102,LTA!J$104:AN$104)</f>
        <v>68.81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-210</v>
      </c>
      <c r="AA47" s="75">
        <f>STOA!I47</f>
        <v>0</v>
      </c>
      <c r="AB47" s="75">
        <f>-STOA!O47</f>
        <v>-100</v>
      </c>
      <c r="AC47">
        <f t="shared" si="0"/>
        <v>13.044562055826471</v>
      </c>
      <c r="AD47">
        <f t="shared" si="1"/>
        <v>883.10942363319123</v>
      </c>
      <c r="AE47">
        <f>'IDT-1'!C47</f>
        <v>0</v>
      </c>
      <c r="AF47" s="24"/>
      <c r="AG47">
        <f t="shared" si="2"/>
        <v>883.10942363319123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47.997791173899039</v>
      </c>
      <c r="J48">
        <f>Bawana_RLNG!Q48</f>
        <v>0</v>
      </c>
      <c r="K48">
        <f>Bawana_Spot!Q48</f>
        <v>0</v>
      </c>
      <c r="L48">
        <f>TWOMCL!P48</f>
        <v>0.56699831555306013</v>
      </c>
      <c r="M48">
        <f>EDWPCL!T48</f>
        <v>0</v>
      </c>
      <c r="N48">
        <f>'MSW BWN'!T48</f>
        <v>4.1710279999999997</v>
      </c>
      <c r="O48">
        <f>BYPL_ISGS_exbus!DM48</f>
        <v>696.80259803096226</v>
      </c>
      <c r="P48" s="36">
        <v>68.347388031183115</v>
      </c>
      <c r="Q48" s="36">
        <v>12.57</v>
      </c>
      <c r="R48" s="38">
        <v>26.3</v>
      </c>
      <c r="S48" s="38">
        <v>0</v>
      </c>
      <c r="T48" s="37">
        <f>SUMPRODUCT(LTA!J48:AN48,LTA!J$101:AN$101,LTA!J$104:AN$104)</f>
        <v>284.48</v>
      </c>
      <c r="U48" s="37">
        <f>SUMPRODUCT(LTA!J48:AN48,LTA!J$102:AN$102,LTA!J$104:AN$104)</f>
        <v>67.81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-200</v>
      </c>
      <c r="AA48" s="75">
        <f>STOA!I48</f>
        <v>0</v>
      </c>
      <c r="AB48" s="75">
        <f>-STOA!O48</f>
        <v>-100</v>
      </c>
      <c r="AC48">
        <f t="shared" si="0"/>
        <v>12.826288954824138</v>
      </c>
      <c r="AD48">
        <f t="shared" si="1"/>
        <v>893.49528459677322</v>
      </c>
      <c r="AE48">
        <f>'IDT-1'!C48</f>
        <v>0</v>
      </c>
      <c r="AF48" s="24"/>
      <c r="AG48">
        <f t="shared" si="2"/>
        <v>893.49528459677322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47.997791173899039</v>
      </c>
      <c r="J49">
        <f>Bawana_RLNG!Q49</f>
        <v>0</v>
      </c>
      <c r="K49">
        <f>Bawana_Spot!Q49</f>
        <v>0</v>
      </c>
      <c r="L49">
        <f>TWOMCL!P49</f>
        <v>0.61267902481104974</v>
      </c>
      <c r="M49">
        <f>EDWPCL!T49</f>
        <v>0</v>
      </c>
      <c r="N49">
        <f>'MSW BWN'!T49</f>
        <v>4.3086919999999989</v>
      </c>
      <c r="O49">
        <f>BYPL_ISGS_exbus!DM49</f>
        <v>696.80259803096226</v>
      </c>
      <c r="P49" s="36">
        <v>68.347388031183115</v>
      </c>
      <c r="Q49" s="36">
        <v>12.57</v>
      </c>
      <c r="R49" s="38">
        <v>26.3</v>
      </c>
      <c r="S49" s="38">
        <v>0</v>
      </c>
      <c r="T49" s="37">
        <f>SUMPRODUCT(LTA!J49:AN49,LTA!J$101:AN$101,LTA!J$104:AN$104)</f>
        <v>283.92</v>
      </c>
      <c r="U49" s="37">
        <f>SUMPRODUCT(LTA!J49:AN49,LTA!J$102:AN$102,LTA!J$104:AN$104)</f>
        <v>67.489999999999995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-195</v>
      </c>
      <c r="AA49" s="75">
        <f>STOA!I49</f>
        <v>0</v>
      </c>
      <c r="AB49" s="75">
        <f>-STOA!O49</f>
        <v>-100</v>
      </c>
      <c r="AC49">
        <f t="shared" si="0"/>
        <v>12.735725473133016</v>
      </c>
      <c r="AD49">
        <f t="shared" si="1"/>
        <v>902.88919278772232</v>
      </c>
      <c r="AE49">
        <f>'IDT-1'!C49</f>
        <v>0</v>
      </c>
      <c r="AF49" s="24"/>
      <c r="AG49">
        <f t="shared" si="2"/>
        <v>902.88919278772232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47.997791173899039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4.0792519999999994</v>
      </c>
      <c r="O50">
        <f>BYPL_ISGS_exbus!DM50</f>
        <v>696.80259803096226</v>
      </c>
      <c r="P50" s="36">
        <v>48.347999420721614</v>
      </c>
      <c r="Q50" s="36">
        <v>12.57</v>
      </c>
      <c r="R50" s="38">
        <v>26.3</v>
      </c>
      <c r="S50" s="38">
        <v>0</v>
      </c>
      <c r="T50" s="37">
        <f>SUMPRODUCT(LTA!J50:AN50,LTA!J$101:AN$101,LTA!J$104:AN$104)</f>
        <v>283.59000000000003</v>
      </c>
      <c r="U50" s="37">
        <f>SUMPRODUCT(LTA!J50:AN50,LTA!J$102:AN$102,LTA!J$104:AN$104)</f>
        <v>66.989999999999995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-159</v>
      </c>
      <c r="AA50" s="75">
        <f>STOA!I50</f>
        <v>0</v>
      </c>
      <c r="AB50" s="75">
        <f>-STOA!O50</f>
        <v>-100</v>
      </c>
      <c r="AC50">
        <f t="shared" si="0"/>
        <v>12.355523527407801</v>
      </c>
      <c r="AD50">
        <f t="shared" si="1"/>
        <v>906.21056612298605</v>
      </c>
      <c r="AE50">
        <f>'IDT-1'!C50</f>
        <v>0</v>
      </c>
      <c r="AF50" s="24"/>
      <c r="AG50">
        <f t="shared" si="2"/>
        <v>906.21056612298605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-16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47.997791173899039</v>
      </c>
      <c r="J51">
        <f>Bawana_RLNG!Q51</f>
        <v>0</v>
      </c>
      <c r="K51">
        <f>Bawana_Spot!Q51</f>
        <v>0</v>
      </c>
      <c r="L51">
        <f>TWOMCL!P51</f>
        <v>0.59328916339135307</v>
      </c>
      <c r="M51">
        <f>EDWPCL!T51</f>
        <v>0</v>
      </c>
      <c r="N51">
        <f>'MSW BWN'!T51</f>
        <v>4.2035319999999992</v>
      </c>
      <c r="O51">
        <f>BYPL_ISGS_exbus!DM51</f>
        <v>690.60981286984872</v>
      </c>
      <c r="P51" s="36">
        <v>53.187842365730972</v>
      </c>
      <c r="Q51" s="36">
        <v>12.57</v>
      </c>
      <c r="R51" s="38">
        <v>26.3</v>
      </c>
      <c r="S51" s="38">
        <v>0</v>
      </c>
      <c r="T51" s="37">
        <f>SUMPRODUCT(LTA!J51:AN51,LTA!J$101:AN$101,LTA!J$104:AN$104)</f>
        <v>283.59000000000003</v>
      </c>
      <c r="U51" s="37">
        <f>SUMPRODUCT(LTA!J51:AN51,LTA!J$102:AN$102,LTA!J$104:AN$104)</f>
        <v>65.81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-164</v>
      </c>
      <c r="AA51" s="75">
        <f>STOA!I51</f>
        <v>0</v>
      </c>
      <c r="AB51" s="75">
        <f>-STOA!O51</f>
        <v>-100</v>
      </c>
      <c r="AC51">
        <f t="shared" si="0"/>
        <v>12.369012520856156</v>
      </c>
      <c r="AD51">
        <f t="shared" si="1"/>
        <v>899.76902505201383</v>
      </c>
      <c r="AE51">
        <f>'IDT-1'!C51</f>
        <v>0</v>
      </c>
      <c r="AF51" s="24"/>
      <c r="AG51">
        <f t="shared" si="2"/>
        <v>899.76902505201383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47.997791173899039</v>
      </c>
      <c r="J52">
        <f>Bawana_RLNG!Q52</f>
        <v>0</v>
      </c>
      <c r="K52">
        <f>Bawana_Spot!Q52</f>
        <v>0</v>
      </c>
      <c r="L52">
        <f>TWOMCL!P52</f>
        <v>0.58652442448062891</v>
      </c>
      <c r="M52">
        <f>EDWPCL!T52</f>
        <v>0</v>
      </c>
      <c r="N52">
        <f>'MSW BWN'!T52</f>
        <v>4.4740799999999989</v>
      </c>
      <c r="O52">
        <f>BYPL_ISGS_exbus!DM52</f>
        <v>688.2330816609591</v>
      </c>
      <c r="P52" s="36">
        <v>53.187842365730972</v>
      </c>
      <c r="Q52" s="36">
        <v>12.57</v>
      </c>
      <c r="R52" s="38">
        <v>26.3</v>
      </c>
      <c r="S52" s="38">
        <v>0</v>
      </c>
      <c r="T52" s="37">
        <f>SUMPRODUCT(LTA!J52:AN52,LTA!J$101:AN$101,LTA!J$104:AN$104)</f>
        <v>283.59000000000003</v>
      </c>
      <c r="U52" s="37">
        <f>SUMPRODUCT(LTA!J52:AN52,LTA!J$102:AN$102,LTA!J$104:AN$104)</f>
        <v>65.489999999999995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-164</v>
      </c>
      <c r="AA52" s="75">
        <f>STOA!I52</f>
        <v>0</v>
      </c>
      <c r="AB52" s="75">
        <f>-STOA!O52</f>
        <v>-100</v>
      </c>
      <c r="AC52">
        <f t="shared" si="0"/>
        <v>12.348575758094633</v>
      </c>
      <c r="AD52">
        <f t="shared" si="1"/>
        <v>897.35651386697498</v>
      </c>
      <c r="AE52">
        <f>'IDT-1'!C52</f>
        <v>0</v>
      </c>
      <c r="AF52" s="24"/>
      <c r="AG52">
        <f t="shared" si="2"/>
        <v>897.35651386697498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47.997791173899039</v>
      </c>
      <c r="J53">
        <f>Bawana_RLNG!Q53</f>
        <v>0</v>
      </c>
      <c r="K53">
        <f>Bawana_Spot!Q53</f>
        <v>0</v>
      </c>
      <c r="L53">
        <f>TWOMCL!P53</f>
        <v>0.61267902481104974</v>
      </c>
      <c r="M53">
        <f>EDWPCL!T53</f>
        <v>0</v>
      </c>
      <c r="N53">
        <f>'MSW BWN'!T53</f>
        <v>4.3956879999999989</v>
      </c>
      <c r="O53">
        <f>BYPL_ISGS_exbus!DM53</f>
        <v>681.10367824372395</v>
      </c>
      <c r="P53" s="36">
        <v>53.187842365730972</v>
      </c>
      <c r="Q53" s="36">
        <v>12.57</v>
      </c>
      <c r="R53" s="38">
        <v>26.3</v>
      </c>
      <c r="S53" s="38">
        <v>0</v>
      </c>
      <c r="T53" s="37">
        <f>SUMPRODUCT(LTA!J53:AN53,LTA!J$101:AN$101,LTA!J$104:AN$104)</f>
        <v>285.25</v>
      </c>
      <c r="U53" s="37">
        <f>SUMPRODUCT(LTA!J53:AN53,LTA!J$102:AN$102,LTA!J$104:AN$104)</f>
        <v>65.31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-169</v>
      </c>
      <c r="AA53" s="75">
        <f>STOA!I53</f>
        <v>0</v>
      </c>
      <c r="AB53" s="75">
        <f>-STOA!O53</f>
        <v>-100</v>
      </c>
      <c r="AC53">
        <f t="shared" si="0"/>
        <v>12.34303776385708</v>
      </c>
      <c r="AD53">
        <f t="shared" si="1"/>
        <v>886.66041104430781</v>
      </c>
      <c r="AE53">
        <f>'IDT-1'!C53</f>
        <v>0</v>
      </c>
      <c r="AF53" s="24"/>
      <c r="AG53">
        <f t="shared" si="2"/>
        <v>886.66041104430781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47.997791173899039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4.2216959999999997</v>
      </c>
      <c r="O54">
        <f>BYPL_ISGS_exbus!DM54</f>
        <v>680.25266390330842</v>
      </c>
      <c r="P54" s="36">
        <v>53.187842365730972</v>
      </c>
      <c r="Q54" s="36">
        <v>12.569999999999999</v>
      </c>
      <c r="R54" s="38">
        <v>26.3</v>
      </c>
      <c r="S54" s="38">
        <v>0</v>
      </c>
      <c r="T54" s="37">
        <f>SUMPRODUCT(LTA!J54:AN54,LTA!J$101:AN$101,LTA!J$104:AN$104)</f>
        <v>285.92</v>
      </c>
      <c r="U54" s="37">
        <f>SUMPRODUCT(LTA!J54:AN54,LTA!J$102:AN$102,LTA!J$104:AN$104)</f>
        <v>65.31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-179</v>
      </c>
      <c r="AA54" s="75">
        <f>STOA!I54</f>
        <v>0</v>
      </c>
      <c r="AB54" s="75">
        <f>-STOA!O54</f>
        <v>-100</v>
      </c>
      <c r="AC54">
        <f t="shared" si="0"/>
        <v>12.382411499222036</v>
      </c>
      <c r="AD54">
        <f t="shared" si="1"/>
        <v>881.26603096852739</v>
      </c>
      <c r="AE54">
        <f>'IDT-1'!C54</f>
        <v>0</v>
      </c>
      <c r="AF54" s="24"/>
      <c r="AG54">
        <f t="shared" si="2"/>
        <v>881.26603096852739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47.997791173899039</v>
      </c>
      <c r="J55">
        <f>Bawana_RLNG!Q55</f>
        <v>0</v>
      </c>
      <c r="K55">
        <f>Bawana_Spot!Q55</f>
        <v>0</v>
      </c>
      <c r="L55">
        <f>TWOMCL!P55</f>
        <v>0.61267902481104974</v>
      </c>
      <c r="M55">
        <f>EDWPCL!T55</f>
        <v>0</v>
      </c>
      <c r="N55">
        <f>'MSW BWN'!T55</f>
        <v>4.1939719999999987</v>
      </c>
      <c r="O55">
        <f>BYPL_ISGS_exbus!DM55</f>
        <v>667.17380488374033</v>
      </c>
      <c r="P55" s="36">
        <v>36.748192326610919</v>
      </c>
      <c r="Q55" s="36">
        <v>12.569999999999999</v>
      </c>
      <c r="R55" s="38">
        <v>26.3</v>
      </c>
      <c r="S55" s="38">
        <v>0</v>
      </c>
      <c r="T55" s="37">
        <f>SUMPRODUCT(LTA!J55:AN55,LTA!J$101:AN$101,LTA!J$104:AN$104)</f>
        <v>286.25</v>
      </c>
      <c r="U55" s="37">
        <f>SUMPRODUCT(LTA!J55:AN55,LTA!J$102:AN$102,LTA!J$104:AN$104)</f>
        <v>65.989999999999995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-174</v>
      </c>
      <c r="AA55" s="75">
        <f>STOA!I55</f>
        <v>0</v>
      </c>
      <c r="AB55" s="75">
        <f>-STOA!O55</f>
        <v>-100</v>
      </c>
      <c r="AC55">
        <f t="shared" si="0"/>
        <v>12.100351352904609</v>
      </c>
      <c r="AD55">
        <f t="shared" si="1"/>
        <v>858.01185805615671</v>
      </c>
      <c r="AE55">
        <f>'IDT-1'!C55</f>
        <v>0</v>
      </c>
      <c r="AF55" s="24"/>
      <c r="AG55">
        <f t="shared" si="2"/>
        <v>858.01185805615671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47.997791173899039</v>
      </c>
      <c r="J56">
        <f>Bawana_RLNG!Q56</f>
        <v>0</v>
      </c>
      <c r="K56">
        <f>Bawana_Spot!Q56</f>
        <v>0</v>
      </c>
      <c r="L56">
        <f>TWOMCL!P56</f>
        <v>0.60959460976979229</v>
      </c>
      <c r="M56">
        <f>EDWPCL!T56</f>
        <v>0</v>
      </c>
      <c r="N56">
        <f>'MSW BWN'!T56</f>
        <v>4.2905279999999992</v>
      </c>
      <c r="O56">
        <f>BYPL_ISGS_exbus!DM56</f>
        <v>663.93803499365197</v>
      </c>
      <c r="P56" s="36">
        <v>36.75</v>
      </c>
      <c r="Q56" s="36">
        <v>12.569999999999999</v>
      </c>
      <c r="R56" s="38">
        <v>26.3</v>
      </c>
      <c r="S56" s="38">
        <v>0</v>
      </c>
      <c r="T56" s="37">
        <f>SUMPRODUCT(LTA!J56:AN56,LTA!J$101:AN$101,LTA!J$104:AN$104)</f>
        <v>286.59000000000003</v>
      </c>
      <c r="U56" s="37">
        <f>SUMPRODUCT(LTA!J56:AN56,LTA!J$102:AN$102,LTA!J$104:AN$104)</f>
        <v>66.489999999999995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-184</v>
      </c>
      <c r="AA56" s="75">
        <f>STOA!I56</f>
        <v>0</v>
      </c>
      <c r="AB56" s="75">
        <f>-STOA!O56</f>
        <v>-100</v>
      </c>
      <c r="AC56">
        <f t="shared" si="0"/>
        <v>12.174209966571768</v>
      </c>
      <c r="AD56">
        <f t="shared" si="1"/>
        <v>844.63750881074895</v>
      </c>
      <c r="AE56">
        <f>'IDT-1'!C56</f>
        <v>0</v>
      </c>
      <c r="AF56" s="24"/>
      <c r="AG56">
        <f t="shared" si="2"/>
        <v>844.63750881074895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47.997791173899039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4.3134719999999991</v>
      </c>
      <c r="O57">
        <f>BYPL_ISGS_exbus!DM57</f>
        <v>659.13315737965195</v>
      </c>
      <c r="P57" s="36">
        <v>36.75</v>
      </c>
      <c r="Q57" s="36">
        <v>12.569999999999999</v>
      </c>
      <c r="R57" s="38">
        <v>26.3</v>
      </c>
      <c r="S57" s="38">
        <v>0</v>
      </c>
      <c r="T57" s="37">
        <f>SUMPRODUCT(LTA!J57:AN57,LTA!J$101:AN$101,LTA!J$104:AN$104)</f>
        <v>286.72000000000003</v>
      </c>
      <c r="U57" s="37">
        <f>SUMPRODUCT(LTA!J57:AN57,LTA!J$102:AN$102,LTA!J$104:AN$104)</f>
        <v>67.150000000000006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-189</v>
      </c>
      <c r="AA57" s="75">
        <f>STOA!I57</f>
        <v>0</v>
      </c>
      <c r="AB57" s="75">
        <f>-STOA!O57</f>
        <v>-100</v>
      </c>
      <c r="AC57">
        <f t="shared" si="0"/>
        <v>12.089876686951182</v>
      </c>
      <c r="AD57">
        <f t="shared" si="1"/>
        <v>846.73299289141119</v>
      </c>
      <c r="AE57">
        <f>'IDT-1'!C57</f>
        <v>0</v>
      </c>
      <c r="AF57" s="24"/>
      <c r="AG57">
        <f t="shared" si="2"/>
        <v>846.73299289141119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47.997791173899039</v>
      </c>
      <c r="J58">
        <f>Bawana_RLNG!Q58</f>
        <v>0</v>
      </c>
      <c r="K58">
        <f>Bawana_Spot!Q58</f>
        <v>0</v>
      </c>
      <c r="L58">
        <f>TWOMCL!P58</f>
        <v>0.61267902481104974</v>
      </c>
      <c r="M58">
        <f>EDWPCL!T58</f>
        <v>0</v>
      </c>
      <c r="N58">
        <f>'MSW BWN'!T58</f>
        <v>4.2494199999999998</v>
      </c>
      <c r="O58">
        <f>BYPL_ISGS_exbus!DM58</f>
        <v>659.13315737965195</v>
      </c>
      <c r="P58" s="36">
        <v>39.270000000000003</v>
      </c>
      <c r="Q58" s="36">
        <v>12.569999999999999</v>
      </c>
      <c r="R58" s="38">
        <v>26.3</v>
      </c>
      <c r="S58" s="38">
        <v>0</v>
      </c>
      <c r="T58" s="37">
        <f>SUMPRODUCT(LTA!J58:AN58,LTA!J$101:AN$101,LTA!J$104:AN$104)</f>
        <v>287.39</v>
      </c>
      <c r="U58" s="37">
        <f>SUMPRODUCT(LTA!J58:AN58,LTA!J$102:AN$102,LTA!J$104:AN$104)</f>
        <v>67.989999999999995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-200</v>
      </c>
      <c r="AA58" s="75">
        <f>STOA!I58</f>
        <v>0</v>
      </c>
      <c r="AB58" s="75">
        <f>-STOA!O58</f>
        <v>-100</v>
      </c>
      <c r="AC58">
        <f t="shared" si="0"/>
        <v>12.21637338512496</v>
      </c>
      <c r="AD58">
        <f t="shared" si="1"/>
        <v>839.57244419323717</v>
      </c>
      <c r="AE58">
        <f>'IDT-1'!C58</f>
        <v>0</v>
      </c>
      <c r="AF58" s="24"/>
      <c r="AG58">
        <f t="shared" si="2"/>
        <v>839.57244419323717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47.997791173899039</v>
      </c>
      <c r="J59">
        <f>Bawana_RLNG!Q59</f>
        <v>0</v>
      </c>
      <c r="K59">
        <f>Bawana_Spot!Q59</f>
        <v>0</v>
      </c>
      <c r="L59">
        <f>TWOMCL!P59</f>
        <v>0.52791914654688377</v>
      </c>
      <c r="M59">
        <f>EDWPCL!T59</f>
        <v>0</v>
      </c>
      <c r="N59">
        <f>'MSW BWN'!T59</f>
        <v>4.0935919999999992</v>
      </c>
      <c r="O59">
        <f>BYPL_ISGS_exbus!DM59</f>
        <v>665.43003589819978</v>
      </c>
      <c r="P59" s="36">
        <v>39.2683116938951</v>
      </c>
      <c r="Q59" s="36">
        <v>12.569999999999999</v>
      </c>
      <c r="R59" s="38">
        <v>26.3</v>
      </c>
      <c r="S59" s="38">
        <v>0</v>
      </c>
      <c r="T59" s="37">
        <f>SUMPRODUCT(LTA!J59:AN59,LTA!J$101:AN$101,LTA!J$104:AN$104)</f>
        <v>281.58999999999997</v>
      </c>
      <c r="U59" s="37">
        <f>SUMPRODUCT(LTA!J59:AN59,LTA!J$102:AN$102,LTA!J$104:AN$104)</f>
        <v>68.81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-200</v>
      </c>
      <c r="AA59" s="75">
        <f>STOA!I59</f>
        <v>0</v>
      </c>
      <c r="AB59" s="75">
        <f>-STOA!O59</f>
        <v>-100</v>
      </c>
      <c r="AC59">
        <f t="shared" si="0"/>
        <v>12.225400044732062</v>
      </c>
      <c r="AD59">
        <f t="shared" si="1"/>
        <v>840.63801986780879</v>
      </c>
      <c r="AE59">
        <f>'IDT-1'!C59</f>
        <v>0</v>
      </c>
      <c r="AF59" s="24"/>
      <c r="AG59">
        <f t="shared" si="2"/>
        <v>840.63801986780879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47.997791173899039</v>
      </c>
      <c r="J60">
        <f>Bawana_RLNG!Q60</f>
        <v>0</v>
      </c>
      <c r="K60">
        <f>Bawana_Spot!Q60</f>
        <v>0</v>
      </c>
      <c r="L60">
        <f>TWOMCL!P60</f>
        <v>0.59955530600786067</v>
      </c>
      <c r="M60">
        <f>EDWPCL!T60</f>
        <v>0</v>
      </c>
      <c r="N60">
        <f>'MSW BWN'!T60</f>
        <v>4.2771439999999998</v>
      </c>
      <c r="O60">
        <f>BYPL_ISGS_exbus!DM60</f>
        <v>662.52785388167445</v>
      </c>
      <c r="P60" s="36">
        <v>39.2683116938951</v>
      </c>
      <c r="Q60" s="36">
        <v>12.569999999999999</v>
      </c>
      <c r="R60" s="38">
        <v>26.3</v>
      </c>
      <c r="S60" s="38">
        <v>0</v>
      </c>
      <c r="T60" s="37">
        <f>SUMPRODUCT(LTA!J60:AN60,LTA!J$101:AN$101,LTA!J$104:AN$104)</f>
        <v>279.77999999999997</v>
      </c>
      <c r="U60" s="37">
        <f>SUMPRODUCT(LTA!J60:AN60,LTA!J$102:AN$102,LTA!J$104:AN$104)</f>
        <v>69.31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-190</v>
      </c>
      <c r="AA60" s="75">
        <f>STOA!I60</f>
        <v>0</v>
      </c>
      <c r="AB60" s="75">
        <f>-STOA!O60</f>
        <v>-100</v>
      </c>
      <c r="AC60">
        <f t="shared" si="0"/>
        <v>12.107449719083831</v>
      </c>
      <c r="AD60">
        <f t="shared" si="1"/>
        <v>846.79897633639257</v>
      </c>
      <c r="AE60">
        <f>'IDT-1'!C60</f>
        <v>0</v>
      </c>
      <c r="AF60" s="24"/>
      <c r="AG60">
        <f t="shared" si="2"/>
        <v>846.79897633639257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47.997791173899039</v>
      </c>
      <c r="J61">
        <f>Bawana_RLNG!Q61</f>
        <v>0</v>
      </c>
      <c r="K61">
        <f>Bawana_Spot!Q61</f>
        <v>0</v>
      </c>
      <c r="L61">
        <f>TWOMCL!P61</f>
        <v>0.55425042111173517</v>
      </c>
      <c r="M61">
        <f>EDWPCL!T61</f>
        <v>0</v>
      </c>
      <c r="N61">
        <f>'MSW BWN'!T61</f>
        <v>4.2675839999999994</v>
      </c>
      <c r="O61">
        <f>BYPL_ISGS_exbus!DM61</f>
        <v>677.68270096887659</v>
      </c>
      <c r="P61" s="36">
        <v>39.2683116938951</v>
      </c>
      <c r="Q61" s="36">
        <v>12.569999999999999</v>
      </c>
      <c r="R61" s="38">
        <v>26.3</v>
      </c>
      <c r="S61" s="38">
        <v>0</v>
      </c>
      <c r="T61" s="37">
        <f>SUMPRODUCT(LTA!J61:AN61,LTA!J$101:AN$101,LTA!J$104:AN$104)</f>
        <v>278.63</v>
      </c>
      <c r="U61" s="37">
        <f>SUMPRODUCT(LTA!J61:AN61,LTA!J$102:AN$102,LTA!J$104:AN$104)</f>
        <v>70.31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-180</v>
      </c>
      <c r="AA61" s="75">
        <f>STOA!I61</f>
        <v>0</v>
      </c>
      <c r="AB61" s="75">
        <f>-STOA!O61</f>
        <v>-100</v>
      </c>
      <c r="AC61">
        <f t="shared" si="0"/>
        <v>12.148317992334309</v>
      </c>
      <c r="AD61">
        <f t="shared" si="1"/>
        <v>871.70809026544816</v>
      </c>
      <c r="AE61">
        <f>'IDT-1'!C61</f>
        <v>0</v>
      </c>
      <c r="AF61" s="24"/>
      <c r="AG61">
        <f t="shared" si="2"/>
        <v>871.70809026544816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47.997791173899039</v>
      </c>
      <c r="J62">
        <f>Bawana_RLNG!Q62</f>
        <v>0</v>
      </c>
      <c r="K62">
        <f>Bawana_Spot!Q62</f>
        <v>0</v>
      </c>
      <c r="L62">
        <f>TWOMCL!P62</f>
        <v>0.61134643458731053</v>
      </c>
      <c r="M62">
        <f>EDWPCL!T62</f>
        <v>0</v>
      </c>
      <c r="N62">
        <f>'MSW BWN'!T62</f>
        <v>4.1165359999999991</v>
      </c>
      <c r="O62">
        <f>BYPL_ISGS_exbus!DM62</f>
        <v>681.73042723154219</v>
      </c>
      <c r="P62" s="36">
        <v>39.2683116938951</v>
      </c>
      <c r="Q62" s="36">
        <v>12.57</v>
      </c>
      <c r="R62" s="38">
        <v>26.3</v>
      </c>
      <c r="S62" s="38">
        <v>0</v>
      </c>
      <c r="T62" s="37">
        <f>SUMPRODUCT(LTA!J62:AN62,LTA!J$101:AN$101,LTA!J$104:AN$104)</f>
        <v>266.61</v>
      </c>
      <c r="U62" s="37">
        <f>SUMPRODUCT(LTA!J62:AN62,LTA!J$102:AN$102,LTA!J$104:AN$104)</f>
        <v>70.989999999999995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-185.65</v>
      </c>
      <c r="AA62" s="75">
        <f>STOA!I62</f>
        <v>0</v>
      </c>
      <c r="AB62" s="75">
        <f>-STOA!O62</f>
        <v>-100</v>
      </c>
      <c r="AC62">
        <f t="shared" si="0"/>
        <v>12.13413573739952</v>
      </c>
      <c r="AD62">
        <f t="shared" si="1"/>
        <v>858.68604679652412</v>
      </c>
      <c r="AE62">
        <f>'IDT-1'!C62</f>
        <v>0</v>
      </c>
      <c r="AF62" s="24"/>
      <c r="AG62">
        <f t="shared" si="2"/>
        <v>858.68604679652412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47.997791173899039</v>
      </c>
      <c r="J63">
        <f>Bawana_RLNG!Q63</f>
        <v>0</v>
      </c>
      <c r="K63">
        <f>Bawana_Spot!Q63</f>
        <v>0</v>
      </c>
      <c r="L63">
        <f>TWOMCL!P63</f>
        <v>0.61267902481104974</v>
      </c>
      <c r="M63">
        <f>EDWPCL!T63</f>
        <v>0</v>
      </c>
      <c r="N63">
        <f>'MSW BWN'!T63</f>
        <v>4.3268559999999994</v>
      </c>
      <c r="O63">
        <f>BYPL_ISGS_exbus!DM63</f>
        <v>681.73024900996722</v>
      </c>
      <c r="P63" s="36">
        <v>39.2683116938951</v>
      </c>
      <c r="Q63" s="36">
        <v>12.57</v>
      </c>
      <c r="R63" s="38">
        <v>26.3</v>
      </c>
      <c r="S63" s="38">
        <v>0</v>
      </c>
      <c r="T63" s="37">
        <f>SUMPRODUCT(LTA!J63:AN63,LTA!J$101:AN$101,LTA!J$104:AN$104)</f>
        <v>265.52999999999997</v>
      </c>
      <c r="U63" s="37">
        <f>SUMPRODUCT(LTA!J63:AN63,LTA!J$102:AN$102,LTA!J$104:AN$104)</f>
        <v>71.489999999999995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-159</v>
      </c>
      <c r="AA63" s="75">
        <f>STOA!I63</f>
        <v>0</v>
      </c>
      <c r="AB63" s="75">
        <f>-STOA!O63</f>
        <v>-100</v>
      </c>
      <c r="AC63">
        <f t="shared" si="0"/>
        <v>12.027167768727878</v>
      </c>
      <c r="AD63">
        <f t="shared" si="1"/>
        <v>899.58448913384473</v>
      </c>
      <c r="AE63">
        <f>'IDT-1'!C63</f>
        <v>0</v>
      </c>
      <c r="AF63" s="24"/>
      <c r="AG63">
        <f t="shared" si="2"/>
        <v>899.58448913384473</v>
      </c>
      <c r="AI63" s="34">
        <f>PXIL!I63</f>
        <v>0</v>
      </c>
      <c r="AJ63" s="34">
        <f>PXIL!O63</f>
        <v>0</v>
      </c>
      <c r="AK63" s="34">
        <f>RTM_IEX!I63</f>
        <v>14.51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47.997791173899039</v>
      </c>
      <c r="J64">
        <f>Bawana_RLNG!Q64</f>
        <v>0</v>
      </c>
      <c r="K64">
        <f>Bawana_Spot!Q64</f>
        <v>0</v>
      </c>
      <c r="L64">
        <f>TWOMCL!P64</f>
        <v>0.61267902481104974</v>
      </c>
      <c r="M64">
        <f>EDWPCL!T64</f>
        <v>0</v>
      </c>
      <c r="N64">
        <f>'MSW BWN'!T64</f>
        <v>4.3134719999999991</v>
      </c>
      <c r="O64">
        <f>BYPL_ISGS_exbus!DM64</f>
        <v>684.81890399562303</v>
      </c>
      <c r="P64" s="36">
        <v>68.347388031183115</v>
      </c>
      <c r="Q64" s="36">
        <v>12.57</v>
      </c>
      <c r="R64" s="38">
        <v>26.3</v>
      </c>
      <c r="S64" s="38">
        <v>0</v>
      </c>
      <c r="T64" s="37">
        <f>SUMPRODUCT(LTA!J64:AN64,LTA!J$101:AN$101,LTA!J$104:AN$104)</f>
        <v>256.23</v>
      </c>
      <c r="U64" s="37">
        <f>SUMPRODUCT(LTA!J64:AN64,LTA!J$102:AN$102,LTA!J$104:AN$104)</f>
        <v>101.16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-225</v>
      </c>
      <c r="AA64" s="75">
        <f>STOA!I64</f>
        <v>0</v>
      </c>
      <c r="AB64" s="75">
        <f>-STOA!O64</f>
        <v>-100</v>
      </c>
      <c r="AC64">
        <f t="shared" si="0"/>
        <v>13.149268696083285</v>
      </c>
      <c r="AD64">
        <f t="shared" si="1"/>
        <v>899.48673552943319</v>
      </c>
      <c r="AE64">
        <f>'IDT-1'!C64</f>
        <v>0</v>
      </c>
      <c r="AF64" s="24"/>
      <c r="AG64">
        <f t="shared" si="2"/>
        <v>899.48673552943319</v>
      </c>
      <c r="AI64" s="34">
        <f>PXIL!I64</f>
        <v>0</v>
      </c>
      <c r="AJ64" s="34">
        <f>PXIL!O64</f>
        <v>0</v>
      </c>
      <c r="AK64" s="34">
        <f>RTM_IEX!I64</f>
        <v>29.01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47.997791173899039</v>
      </c>
      <c r="J65">
        <f>Bawana_RLNG!Q65</f>
        <v>0</v>
      </c>
      <c r="K65">
        <f>Bawana_Spot!Q65</f>
        <v>0</v>
      </c>
      <c r="L65">
        <f>TWOMCL!P65</f>
        <v>0.58230656934306568</v>
      </c>
      <c r="M65">
        <f>EDWPCL!T65</f>
        <v>0</v>
      </c>
      <c r="N65">
        <f>'MSW BWN'!T65</f>
        <v>4.3086919999999989</v>
      </c>
      <c r="O65">
        <f>BYPL_ISGS_exbus!DM65</f>
        <v>684.5214195534179</v>
      </c>
      <c r="P65" s="36">
        <v>68.347388031183115</v>
      </c>
      <c r="Q65" s="36">
        <v>12.57</v>
      </c>
      <c r="R65" s="38">
        <v>26.3</v>
      </c>
      <c r="S65" s="38">
        <v>0</v>
      </c>
      <c r="T65" s="37">
        <f>SUMPRODUCT(LTA!J65:AN65,LTA!J$101:AN$101,LTA!J$104:AN$104)</f>
        <v>242.51999999999998</v>
      </c>
      <c r="U65" s="37">
        <f>SUMPRODUCT(LTA!J65:AN65,LTA!J$102:AN$102,LTA!J$104:AN$104)</f>
        <v>118.86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-200</v>
      </c>
      <c r="AA65" s="75">
        <f>STOA!I65</f>
        <v>0</v>
      </c>
      <c r="AB65" s="75">
        <f>-STOA!O65</f>
        <v>-100</v>
      </c>
      <c r="AC65">
        <f t="shared" si="0"/>
        <v>12.724527603020601</v>
      </c>
      <c r="AD65">
        <f t="shared" si="1"/>
        <v>899.55883972482241</v>
      </c>
      <c r="AE65">
        <f>'IDT-1'!C65</f>
        <v>0</v>
      </c>
      <c r="AF65" s="24"/>
      <c r="AG65">
        <f t="shared" si="2"/>
        <v>899.55883972482241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47.997791173899039</v>
      </c>
      <c r="J66">
        <f>Bawana_RLNG!Q66</f>
        <v>0</v>
      </c>
      <c r="K66">
        <f>Bawana_Spot!Q66</f>
        <v>0</v>
      </c>
      <c r="L66">
        <f>TWOMCL!P66</f>
        <v>0.60702077484559236</v>
      </c>
      <c r="M66">
        <f>EDWPCL!T66</f>
        <v>0</v>
      </c>
      <c r="N66">
        <f>'MSW BWN'!T66</f>
        <v>4.2723639999999996</v>
      </c>
      <c r="O66">
        <f>BYPL_ISGS_exbus!DM66</f>
        <v>692.624255372172</v>
      </c>
      <c r="P66" s="36">
        <v>68.347388031183115</v>
      </c>
      <c r="Q66" s="36">
        <v>12.57</v>
      </c>
      <c r="R66" s="38">
        <v>26.3</v>
      </c>
      <c r="S66" s="38">
        <v>0</v>
      </c>
      <c r="T66" s="37">
        <f>SUMPRODUCT(LTA!J66:AN66,LTA!J$101:AN$101,LTA!J$104:AN$104)</f>
        <v>228.26</v>
      </c>
      <c r="U66" s="37">
        <f>SUMPRODUCT(LTA!J66:AN66,LTA!J$102:AN$102,LTA!J$104:AN$104)</f>
        <v>119.04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-185</v>
      </c>
      <c r="AA66" s="75">
        <f>STOA!I66</f>
        <v>0</v>
      </c>
      <c r="AB66" s="75">
        <f>-STOA!O66</f>
        <v>-100</v>
      </c>
      <c r="AC66">
        <f t="shared" si="0"/>
        <v>12.54715450215102</v>
      </c>
      <c r="AD66">
        <f t="shared" si="1"/>
        <v>908.7474348499486</v>
      </c>
      <c r="AE66">
        <f>'IDT-1'!C66</f>
        <v>0</v>
      </c>
      <c r="AF66" s="24"/>
      <c r="AG66">
        <f t="shared" si="2"/>
        <v>908.7474348499486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47.997791173899039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4.3918639999999991</v>
      </c>
      <c r="O67">
        <f>BYPL_ISGS_exbus!DM67</f>
        <v>697.99175597053136</v>
      </c>
      <c r="P67" s="36">
        <v>68.347388031183115</v>
      </c>
      <c r="Q67" s="36">
        <v>12.57</v>
      </c>
      <c r="R67" s="38">
        <v>26.3</v>
      </c>
      <c r="S67" s="38">
        <v>0</v>
      </c>
      <c r="T67" s="37">
        <f>SUMPRODUCT(LTA!J67:AN67,LTA!J$101:AN$101,LTA!J$104:AN$104)</f>
        <v>209.67000000000002</v>
      </c>
      <c r="U67" s="37">
        <f>SUMPRODUCT(LTA!J67:AN67,LTA!J$102:AN$102,LTA!J$104:AN$104)</f>
        <v>116.86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-140</v>
      </c>
      <c r="AA67" s="75">
        <f>STOA!I67</f>
        <v>0</v>
      </c>
      <c r="AB67" s="75">
        <f>-STOA!O67</f>
        <v>-100</v>
      </c>
      <c r="AC67">
        <f t="shared" si="0"/>
        <v>12.037622738856941</v>
      </c>
      <c r="AD67">
        <f t="shared" si="1"/>
        <v>938.97962546156759</v>
      </c>
      <c r="AE67">
        <f>'IDT-1'!C67</f>
        <v>-34</v>
      </c>
      <c r="AF67" s="24"/>
      <c r="AG67">
        <f t="shared" si="2"/>
        <v>904.97962546156759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47.997791173899039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4.3727439999999991</v>
      </c>
      <c r="O68">
        <f>BYPL_ISGS_exbus!DM68</f>
        <v>703.57428372542597</v>
      </c>
      <c r="P68" s="36">
        <v>68.347388031183115</v>
      </c>
      <c r="Q68" s="36">
        <v>12.57</v>
      </c>
      <c r="R68" s="38">
        <v>26.3</v>
      </c>
      <c r="S68" s="38">
        <v>0</v>
      </c>
      <c r="T68" s="37">
        <f>SUMPRODUCT(LTA!J68:AN68,LTA!J$101:AN$101,LTA!J$104:AN$104)</f>
        <v>192.26999999999998</v>
      </c>
      <c r="U68" s="37">
        <f>SUMPRODUCT(LTA!J68:AN68,LTA!J$102:AN$102,LTA!J$104:AN$104)</f>
        <v>117.2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-77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11.407368427330045</v>
      </c>
      <c r="AD68">
        <f t="shared" ref="AD68:AD98" si="4">SUM(B68:AB68,AI68:AV68)-AC68</f>
        <v>991.11328752798909</v>
      </c>
      <c r="AE68">
        <f>'IDT-1'!C68</f>
        <v>-84</v>
      </c>
      <c r="AF68" s="24"/>
      <c r="AG68">
        <f t="shared" ref="AG68:AG98" si="5">SUM(AD68:AF68)</f>
        <v>907.11328752798909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47.997791173899039</v>
      </c>
      <c r="J69">
        <f>Bawana_RLNG!Q69</f>
        <v>0</v>
      </c>
      <c r="K69">
        <f>Bawana_Spot!Q69</f>
        <v>0</v>
      </c>
      <c r="L69">
        <f>TWOMCL!P69</f>
        <v>0.61267902481104974</v>
      </c>
      <c r="M69">
        <f>EDWPCL!T69</f>
        <v>0</v>
      </c>
      <c r="N69">
        <f>'MSW BWN'!T69</f>
        <v>4.4645199999999985</v>
      </c>
      <c r="O69">
        <f>BYPL_ISGS_exbus!DM69</f>
        <v>703.48537802858198</v>
      </c>
      <c r="P69" s="36">
        <v>68.347388031183115</v>
      </c>
      <c r="Q69" s="36">
        <v>12.57</v>
      </c>
      <c r="R69" s="38">
        <v>26.3</v>
      </c>
      <c r="S69" s="38">
        <v>0</v>
      </c>
      <c r="T69" s="37">
        <f>SUMPRODUCT(LTA!J69:AN69,LTA!J$101:AN$101,LTA!J$104:AN$104)</f>
        <v>172.66</v>
      </c>
      <c r="U69" s="37">
        <f>SUMPRODUCT(LTA!J69:AN69,LTA!J$102:AN$102,LTA!J$104:AN$104)</f>
        <v>117.36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-17</v>
      </c>
      <c r="AA69" s="75">
        <f>STOA!I69</f>
        <v>0</v>
      </c>
      <c r="AB69" s="75">
        <f>-STOA!O69</f>
        <v>-100</v>
      </c>
      <c r="AC69">
        <f t="shared" si="3"/>
        <v>10.735743074383212</v>
      </c>
      <c r="AD69">
        <f t="shared" si="4"/>
        <v>1032.3377831840919</v>
      </c>
      <c r="AE69">
        <f>'IDT-1'!C69</f>
        <v>-142</v>
      </c>
      <c r="AF69" s="24"/>
      <c r="AG69">
        <f t="shared" si="5"/>
        <v>890.3377831840919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47.997791173899039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4.4100279999999996</v>
      </c>
      <c r="O70">
        <f>BYPL_ISGS_exbus!DM70</f>
        <v>703.48638743071456</v>
      </c>
      <c r="P70" s="36">
        <v>68.347388031183115</v>
      </c>
      <c r="Q70" s="36">
        <v>12.57</v>
      </c>
      <c r="R70" s="38">
        <v>26.3</v>
      </c>
      <c r="S70" s="38">
        <v>0</v>
      </c>
      <c r="T70" s="37">
        <f>SUMPRODUCT(LTA!J70:AN70,LTA!J$101:AN$101,LTA!J$104:AN$104)</f>
        <v>152.65</v>
      </c>
      <c r="U70" s="37">
        <f>SUMPRODUCT(LTA!J70:AN70,LTA!J$102:AN$102,LTA!J$104:AN$104)</f>
        <v>117.54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10.53483718966157</v>
      </c>
      <c r="AD70">
        <f t="shared" si="4"/>
        <v>1016.6552064709462</v>
      </c>
      <c r="AE70">
        <f>'IDT-1'!C70</f>
        <v>-105</v>
      </c>
      <c r="AF70" s="24"/>
      <c r="AG70">
        <f t="shared" si="5"/>
        <v>911.65520647094615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47.997791173899039</v>
      </c>
      <c r="J71">
        <f>Bawana_RLNG!Q71</f>
        <v>0</v>
      </c>
      <c r="K71">
        <f>Bawana_Spot!Q71</f>
        <v>0</v>
      </c>
      <c r="L71">
        <f>TWOMCL!P71</f>
        <v>0.60857046603032017</v>
      </c>
      <c r="M71">
        <f>EDWPCL!T71</f>
        <v>0</v>
      </c>
      <c r="N71">
        <f>'MSW BWN'!T71</f>
        <v>4.2628039999999983</v>
      </c>
      <c r="O71">
        <f>BYPL_ISGS_exbus!DM71</f>
        <v>705.1940109706868</v>
      </c>
      <c r="P71" s="36">
        <v>68.347388031183115</v>
      </c>
      <c r="Q71" s="36">
        <v>12.57</v>
      </c>
      <c r="R71" s="38">
        <v>22.01</v>
      </c>
      <c r="S71" s="38">
        <v>0</v>
      </c>
      <c r="T71" s="37">
        <f>SUMPRODUCT(LTA!J71:AN71,LTA!J$101:AN$101,LTA!J$104:AN$104)</f>
        <v>129.97</v>
      </c>
      <c r="U71" s="37">
        <f>SUMPRODUCT(LTA!J71:AN71,LTA!J$102:AN$102,LTA!J$104:AN$104)</f>
        <v>118.2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</v>
      </c>
      <c r="AA71" s="75">
        <f>STOA!I71</f>
        <v>0</v>
      </c>
      <c r="AB71" s="75">
        <f>-STOA!O71</f>
        <v>-100</v>
      </c>
      <c r="AC71">
        <f t="shared" si="3"/>
        <v>10.233723298929799</v>
      </c>
      <c r="AD71">
        <f t="shared" si="4"/>
        <v>1003.2026113428694</v>
      </c>
      <c r="AE71">
        <f>'IDT-1'!C71</f>
        <v>-107</v>
      </c>
      <c r="AF71" s="24"/>
      <c r="AG71">
        <f t="shared" si="5"/>
        <v>896.20261134286943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47.997791173899039</v>
      </c>
      <c r="J72">
        <f>Bawana_RLNG!Q72</f>
        <v>0</v>
      </c>
      <c r="K72">
        <f>Bawana_Spot!Q72</f>
        <v>0</v>
      </c>
      <c r="L72">
        <f>TWOMCL!P72</f>
        <v>0.56745648512071878</v>
      </c>
      <c r="M72">
        <f>EDWPCL!T72</f>
        <v>0</v>
      </c>
      <c r="N72">
        <f>'MSW BWN'!T72</f>
        <v>4.0974159999999991</v>
      </c>
      <c r="O72">
        <f>BYPL_ISGS_exbus!DM72</f>
        <v>713.28738343146642</v>
      </c>
      <c r="P72" s="36">
        <v>68.347388031183115</v>
      </c>
      <c r="Q72" s="36">
        <v>12.57</v>
      </c>
      <c r="R72" s="38">
        <v>14.810000000000002</v>
      </c>
      <c r="S72" s="38">
        <v>0</v>
      </c>
      <c r="T72" s="37">
        <f>SUMPRODUCT(LTA!J72:AN72,LTA!J$101:AN$101,LTA!J$104:AN$104)</f>
        <v>108.83</v>
      </c>
      <c r="U72" s="37">
        <f>SUMPRODUCT(LTA!J72:AN72,LTA!J$102:AN$102,LTA!J$104:AN$104)</f>
        <v>118.7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10.150828588209597</v>
      </c>
      <c r="AD72">
        <f t="shared" si="4"/>
        <v>973.33237653345964</v>
      </c>
      <c r="AE72">
        <f>'IDT-1'!C72</f>
        <v>-50</v>
      </c>
      <c r="AF72" s="24"/>
      <c r="AG72">
        <f t="shared" si="5"/>
        <v>923.33237653345964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47.997791173899039</v>
      </c>
      <c r="J73">
        <f>Bawana_RLNG!Q73</f>
        <v>0</v>
      </c>
      <c r="K73">
        <f>Bawana_Spot!Q73</f>
        <v>0</v>
      </c>
      <c r="L73">
        <f>TWOMCL!P73</f>
        <v>0.5430252667040989</v>
      </c>
      <c r="M73">
        <f>EDWPCL!T73</f>
        <v>0</v>
      </c>
      <c r="N73">
        <f>'MSW BWN'!T73</f>
        <v>4.1939719999999987</v>
      </c>
      <c r="O73">
        <f>BYPL_ISGS_exbus!DM73</f>
        <v>723.28317354871365</v>
      </c>
      <c r="P73" s="36">
        <v>68.347388031183115</v>
      </c>
      <c r="Q73" s="36">
        <v>12.57</v>
      </c>
      <c r="R73" s="38">
        <v>8.3600000000000012</v>
      </c>
      <c r="S73" s="38">
        <v>0</v>
      </c>
      <c r="T73" s="37">
        <f>SUMPRODUCT(LTA!J73:AN73,LTA!J$101:AN$101,LTA!J$104:AN$104)</f>
        <v>86.94</v>
      </c>
      <c r="U73" s="37">
        <f>SUMPRODUCT(LTA!J73:AN73,LTA!J$102:AN$102,LTA!J$104:AN$104)</f>
        <v>118.2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</v>
      </c>
      <c r="AA73" s="75">
        <f>STOA!I73</f>
        <v>0</v>
      </c>
      <c r="AB73" s="75">
        <f>-STOA!O73</f>
        <v>-100</v>
      </c>
      <c r="AC73">
        <f t="shared" si="3"/>
        <v>10.070887496110885</v>
      </c>
      <c r="AD73">
        <f t="shared" si="4"/>
        <v>983.98023252438907</v>
      </c>
      <c r="AE73">
        <f>'IDT-1'!C73</f>
        <v>-72</v>
      </c>
      <c r="AF73" s="24"/>
      <c r="AG73">
        <f t="shared" si="5"/>
        <v>911.98023252438907</v>
      </c>
      <c r="AI73" s="34">
        <f>PXIL!I73</f>
        <v>0</v>
      </c>
      <c r="AJ73" s="34">
        <f>PXIL!O73</f>
        <v>0</v>
      </c>
      <c r="AK73" s="34">
        <f>RTM_IEX!I73</f>
        <v>19.34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47.997791173899039</v>
      </c>
      <c r="J74">
        <f>Bawana_RLNG!Q74</f>
        <v>0</v>
      </c>
      <c r="K74">
        <f>Bawana_Spot!Q74</f>
        <v>0</v>
      </c>
      <c r="L74">
        <f>TWOMCL!P74</f>
        <v>0.53829533969679955</v>
      </c>
      <c r="M74">
        <f>EDWPCL!T74</f>
        <v>0</v>
      </c>
      <c r="N74">
        <f>'MSW BWN'!T74</f>
        <v>4.0610879999999989</v>
      </c>
      <c r="O74">
        <f>BYPL_ISGS_exbus!DM74</f>
        <v>749.53852497825903</v>
      </c>
      <c r="P74" s="36">
        <v>68.347388031183115</v>
      </c>
      <c r="Q74" s="36">
        <v>22.15</v>
      </c>
      <c r="R74" s="38">
        <v>3.23</v>
      </c>
      <c r="S74" s="38">
        <v>0</v>
      </c>
      <c r="T74" s="37">
        <f>SUMPRODUCT(LTA!J74:AN74,LTA!J$101:AN$101,LTA!J$104:AN$104)</f>
        <v>69.12</v>
      </c>
      <c r="U74" s="37">
        <f>SUMPRODUCT(LTA!J74:AN74,LTA!J$102:AN$102,LTA!J$104:AN$104)</f>
        <v>117.7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-6</v>
      </c>
      <c r="AA74" s="75">
        <f>STOA!I74</f>
        <v>0</v>
      </c>
      <c r="AB74" s="75">
        <f>-STOA!O74</f>
        <v>-100</v>
      </c>
      <c r="AC74">
        <f t="shared" si="3"/>
        <v>10.240033749704207</v>
      </c>
      <c r="AD74">
        <f t="shared" si="4"/>
        <v>949.71882377333372</v>
      </c>
      <c r="AE74">
        <f>'IDT-1'!C74</f>
        <v>-17</v>
      </c>
      <c r="AF74" s="24"/>
      <c r="AG74">
        <f t="shared" si="5"/>
        <v>932.71882377333372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-23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0.61122515440763625</v>
      </c>
      <c r="M75">
        <f>EDWPCL!T75</f>
        <v>0</v>
      </c>
      <c r="N75">
        <f>'MSW BWN'!T75</f>
        <v>4.285747999999999</v>
      </c>
      <c r="O75">
        <f>BYPL_ISGS_exbus!DM75</f>
        <v>752.01100225782091</v>
      </c>
      <c r="P75" s="36">
        <v>68.347388031183115</v>
      </c>
      <c r="Q75" s="36">
        <v>22.15</v>
      </c>
      <c r="R75" s="38">
        <v>0</v>
      </c>
      <c r="S75" s="38">
        <v>0</v>
      </c>
      <c r="T75" s="37">
        <f>SUMPRODUCT(LTA!J75:AN75,LTA!J$101:AN$101,LTA!J$104:AN$104)</f>
        <v>61.2</v>
      </c>
      <c r="U75" s="37">
        <f>SUMPRODUCT(LTA!J75:AN75,LTA!J$102:AN$102,LTA!J$104:AN$104)</f>
        <v>118.86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9.9337412934135649</v>
      </c>
      <c r="AD75">
        <f t="shared" si="4"/>
        <v>971.80739214999801</v>
      </c>
      <c r="AE75">
        <f>'IDT-1'!C75</f>
        <v>-47</v>
      </c>
      <c r="AF75" s="24"/>
      <c r="AG75">
        <f t="shared" si="5"/>
        <v>924.80739214999801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0.61267902481104974</v>
      </c>
      <c r="M76">
        <f>EDWPCL!T76</f>
        <v>0</v>
      </c>
      <c r="N76">
        <f>'MSW BWN'!T76</f>
        <v>4.3182519999999993</v>
      </c>
      <c r="O76">
        <f>BYPL_ISGS_exbus!DM76</f>
        <v>783.20231798771852</v>
      </c>
      <c r="P76" s="36">
        <v>68.347388031183115</v>
      </c>
      <c r="Q76" s="36">
        <v>22.15</v>
      </c>
      <c r="R76" s="38">
        <v>0</v>
      </c>
      <c r="S76" s="38">
        <v>0</v>
      </c>
      <c r="T76" s="37">
        <f>SUMPRODUCT(LTA!J76:AN76,LTA!J$101:AN$101,LTA!J$104:AN$104)</f>
        <v>52.5</v>
      </c>
      <c r="U76" s="37">
        <f>SUMPRODUCT(LTA!J76:AN76,LTA!J$102:AN$102,LTA!J$104:AN$104)</f>
        <v>118.2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-29</v>
      </c>
      <c r="AA76" s="75">
        <f>STOA!I76</f>
        <v>0</v>
      </c>
      <c r="AB76" s="75">
        <f>-STOA!O76</f>
        <v>-100</v>
      </c>
      <c r="AC76">
        <f t="shared" si="3"/>
        <v>10.49014053155121</v>
      </c>
      <c r="AD76">
        <f t="shared" si="4"/>
        <v>949.11626651216136</v>
      </c>
      <c r="AE76">
        <f>'IDT-1'!C76</f>
        <v>-6</v>
      </c>
      <c r="AF76" s="24"/>
      <c r="AG76">
        <f t="shared" si="5"/>
        <v>943.11626651216136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46.505178264892585</v>
      </c>
      <c r="J77">
        <f>Bawana_RLNG!Q77</f>
        <v>0</v>
      </c>
      <c r="K77">
        <f>Bawana_Spot!Q77</f>
        <v>0</v>
      </c>
      <c r="L77">
        <f>TWOMCL!P77</f>
        <v>0.61267902481104974</v>
      </c>
      <c r="M77">
        <f>EDWPCL!T77</f>
        <v>0</v>
      </c>
      <c r="N77">
        <f>'MSW BWN'!T77</f>
        <v>4.2628039999999983</v>
      </c>
      <c r="O77">
        <f>BYPL_ISGS_exbus!DM77</f>
        <v>837.69890137897073</v>
      </c>
      <c r="P77" s="36">
        <v>68.347388031183115</v>
      </c>
      <c r="Q77" s="36">
        <v>22.15</v>
      </c>
      <c r="R77" s="38">
        <v>0</v>
      </c>
      <c r="S77" s="38">
        <v>0</v>
      </c>
      <c r="T77" s="37">
        <f>SUMPRODUCT(LTA!J77:AN77,LTA!J$101:AN$101,LTA!J$104:AN$104)</f>
        <v>47.61</v>
      </c>
      <c r="U77" s="37">
        <f>SUMPRODUCT(LTA!J77:AN77,LTA!J$102:AN$102,LTA!J$104:AN$104)</f>
        <v>117.7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10.516882626367709</v>
      </c>
      <c r="AD77">
        <f t="shared" si="4"/>
        <v>1040.6458380734896</v>
      </c>
      <c r="AE77">
        <f>'IDT-1'!C77</f>
        <v>-110</v>
      </c>
      <c r="AF77" s="24"/>
      <c r="AG77">
        <f t="shared" si="5"/>
        <v>930.64583807348959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53.284200401273843</v>
      </c>
      <c r="J78">
        <f>Bawana_RLNG!Q78</f>
        <v>0</v>
      </c>
      <c r="K78">
        <f>Bawana_Spot!Q78</f>
        <v>0</v>
      </c>
      <c r="L78">
        <f>TWOMCL!P78</f>
        <v>0.58544637843907921</v>
      </c>
      <c r="M78">
        <f>EDWPCL!T78</f>
        <v>0</v>
      </c>
      <c r="N78">
        <f>'MSW BWN'!T78</f>
        <v>4.3039119999999995</v>
      </c>
      <c r="O78">
        <f>BYPL_ISGS_exbus!DM78</f>
        <v>823.32738056853998</v>
      </c>
      <c r="P78" s="36">
        <v>68.347388031183115</v>
      </c>
      <c r="Q78" s="36">
        <v>22.15</v>
      </c>
      <c r="R78" s="38">
        <v>0</v>
      </c>
      <c r="S78" s="38">
        <v>0</v>
      </c>
      <c r="T78" s="37">
        <f>SUMPRODUCT(LTA!J78:AN78,LTA!J$101:AN$101,LTA!J$104:AN$104)</f>
        <v>45.15</v>
      </c>
      <c r="U78" s="37">
        <f>SUMPRODUCT(LTA!J78:AN78,LTA!J$102:AN$102,LTA!J$104:AN$104)</f>
        <v>117.54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10.431214190476169</v>
      </c>
      <c r="AD78">
        <f t="shared" si="4"/>
        <v>1030.5328831889599</v>
      </c>
      <c r="AE78">
        <f>'IDT-1'!C78</f>
        <v>-95</v>
      </c>
      <c r="AF78" s="24"/>
      <c r="AG78">
        <f t="shared" si="5"/>
        <v>935.53288318895989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53.284118050942382</v>
      </c>
      <c r="J79">
        <f>Bawana_RLNG!Q79</f>
        <v>0</v>
      </c>
      <c r="K79">
        <f>Bawana_Spot!Q79</f>
        <v>0</v>
      </c>
      <c r="L79">
        <f>TWOMCL!P79</f>
        <v>0.60990454800673777</v>
      </c>
      <c r="M79">
        <f>EDWPCL!T79</f>
        <v>0</v>
      </c>
      <c r="N79">
        <f>'MSW BWN'!T79</f>
        <v>4.3918639999999991</v>
      </c>
      <c r="O79">
        <f>BYPL_ISGS_exbus!DM79</f>
        <v>806.59068624714314</v>
      </c>
      <c r="P79" s="36">
        <v>68.347388031183115</v>
      </c>
      <c r="Q79" s="36">
        <v>22.15</v>
      </c>
      <c r="R79" s="38">
        <v>0</v>
      </c>
      <c r="S79" s="38">
        <v>0</v>
      </c>
      <c r="T79" s="37">
        <f>SUMPRODUCT(LTA!J79:AN79,LTA!J$101:AN$101,LTA!J$104:AN$104)</f>
        <v>43.67</v>
      </c>
      <c r="U79" s="37">
        <f>SUMPRODUCT(LTA!J79:AN79,LTA!J$102:AN$102,LTA!J$104:AN$104)</f>
        <v>117.7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10.280481511858019</v>
      </c>
      <c r="AD79">
        <f t="shared" si="4"/>
        <v>1012.7392493654173</v>
      </c>
      <c r="AE79">
        <f>'IDT-1'!C79</f>
        <v>-80</v>
      </c>
      <c r="AF79" s="24"/>
      <c r="AG79">
        <f t="shared" si="5"/>
        <v>932.73924936541732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53.284118050942382</v>
      </c>
      <c r="J80">
        <f>Bawana_RLNG!Q80</f>
        <v>0</v>
      </c>
      <c r="K80">
        <f>Bawana_Spot!Q80</f>
        <v>0</v>
      </c>
      <c r="L80">
        <f>TWOMCL!P80</f>
        <v>0.59552610892756885</v>
      </c>
      <c r="M80">
        <f>EDWPCL!T80</f>
        <v>0</v>
      </c>
      <c r="N80">
        <f>'MSW BWN'!T80</f>
        <v>4.3593599999999988</v>
      </c>
      <c r="O80">
        <f>BYPL_ISGS_exbus!DM80</f>
        <v>806.98101201291422</v>
      </c>
      <c r="P80" s="36">
        <v>68.347388031183115</v>
      </c>
      <c r="Q80" s="36">
        <v>22.15</v>
      </c>
      <c r="R80" s="38">
        <v>0</v>
      </c>
      <c r="S80" s="38">
        <v>0</v>
      </c>
      <c r="T80" s="37">
        <f>SUMPRODUCT(LTA!J80:AN80,LTA!J$101:AN$101,LTA!J$104:AN$104)</f>
        <v>42.67</v>
      </c>
      <c r="U80" s="37">
        <f>SUMPRODUCT(LTA!J80:AN80,LTA!J$102:AN$102,LTA!J$104:AN$104)</f>
        <v>117.36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10.272110435802229</v>
      </c>
      <c r="AD80">
        <f t="shared" si="4"/>
        <v>1011.7510637681648</v>
      </c>
      <c r="AE80">
        <f>'IDT-1'!C80</f>
        <v>-80</v>
      </c>
      <c r="AF80" s="24"/>
      <c r="AG80">
        <f t="shared" si="5"/>
        <v>931.75106376816484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53.284118050942382</v>
      </c>
      <c r="J81">
        <f>Bawana_RLNG!Q81</f>
        <v>0</v>
      </c>
      <c r="K81">
        <f>Bawana_Spot!Q81</f>
        <v>0</v>
      </c>
      <c r="L81">
        <f>TWOMCL!P81</f>
        <v>0.59072880404267269</v>
      </c>
      <c r="M81">
        <f>EDWPCL!T81</f>
        <v>0</v>
      </c>
      <c r="N81">
        <f>'MSW BWN'!T81</f>
        <v>4.4511359999999991</v>
      </c>
      <c r="O81">
        <f>BYPL_ISGS_exbus!DM81</f>
        <v>760.13470397966682</v>
      </c>
      <c r="P81" s="36">
        <v>68.347388031183115</v>
      </c>
      <c r="Q81" s="36">
        <v>22.15</v>
      </c>
      <c r="R81" s="38">
        <v>0</v>
      </c>
      <c r="S81" s="38">
        <v>0</v>
      </c>
      <c r="T81" s="37">
        <f>SUMPRODUCT(LTA!J81:AN81,LTA!J$101:AN$101,LTA!J$104:AN$104)</f>
        <v>46.67</v>
      </c>
      <c r="U81" s="37">
        <f>SUMPRODUCT(LTA!J81:AN81,LTA!J$102:AN$102,LTA!J$104:AN$104)</f>
        <v>116.36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9.9045320693619203</v>
      </c>
      <c r="AD81">
        <f t="shared" si="4"/>
        <v>968.35931279647298</v>
      </c>
      <c r="AE81">
        <f>'IDT-1'!C81</f>
        <v>-85</v>
      </c>
      <c r="AF81" s="24"/>
      <c r="AG81">
        <f t="shared" si="5"/>
        <v>883.35931279647298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53.284118050942382</v>
      </c>
      <c r="J82">
        <f>Bawana_RLNG!Q82</f>
        <v>0</v>
      </c>
      <c r="K82">
        <f>Bawana_Spot!Q82</f>
        <v>0</v>
      </c>
      <c r="L82">
        <f>TWOMCL!P82</f>
        <v>0.61267902481104974</v>
      </c>
      <c r="M82">
        <f>EDWPCL!T82</f>
        <v>0</v>
      </c>
      <c r="N82">
        <f>'MSW BWN'!T82</f>
        <v>4.414807999999999</v>
      </c>
      <c r="O82">
        <f>BYPL_ISGS_exbus!DM82</f>
        <v>753.06359786006806</v>
      </c>
      <c r="P82" s="36">
        <v>68.347388031183115</v>
      </c>
      <c r="Q82" s="36">
        <v>22.15</v>
      </c>
      <c r="R82" s="38">
        <v>0</v>
      </c>
      <c r="S82" s="38">
        <v>0</v>
      </c>
      <c r="T82" s="37">
        <f>SUMPRODUCT(LTA!J82:AN82,LTA!J$101:AN$101,LTA!J$104:AN$104)</f>
        <v>46.33</v>
      </c>
      <c r="U82" s="37">
        <f>SUMPRODUCT(LTA!J82:AN82,LTA!J$102:AN$102,LTA!J$104:AN$104)</f>
        <v>115.86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9.9650253704850797</v>
      </c>
      <c r="AD82">
        <f t="shared" si="4"/>
        <v>945.37333559651938</v>
      </c>
      <c r="AE82">
        <f>'IDT-1'!C82</f>
        <v>-80</v>
      </c>
      <c r="AF82" s="24"/>
      <c r="AG82">
        <f t="shared" si="5"/>
        <v>865.37333559651938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46.504940070064514</v>
      </c>
      <c r="J83">
        <f>Bawana_RLNG!Q83</f>
        <v>0</v>
      </c>
      <c r="K83">
        <f>Bawana_Spot!Q83</f>
        <v>0</v>
      </c>
      <c r="L83">
        <f>TWOMCL!P83</f>
        <v>0.61267902481104974</v>
      </c>
      <c r="M83">
        <f>EDWPCL!T83</f>
        <v>0</v>
      </c>
      <c r="N83">
        <f>'MSW BWN'!T83</f>
        <v>4.3039119999999995</v>
      </c>
      <c r="O83">
        <f>BYPL_ISGS_exbus!DM83</f>
        <v>740.15705484229818</v>
      </c>
      <c r="P83" s="36">
        <v>68.347388031183115</v>
      </c>
      <c r="Q83" s="36">
        <v>22.15</v>
      </c>
      <c r="R83" s="38">
        <v>0</v>
      </c>
      <c r="S83" s="38">
        <v>0</v>
      </c>
      <c r="T83" s="37">
        <f>SUMPRODUCT(LTA!J83:AN83,LTA!J$101:AN$101,LTA!J$104:AN$104)</f>
        <v>46</v>
      </c>
      <c r="U83" s="37">
        <f>SUMPRODUCT(LTA!J83:AN83,LTA!J$102:AN$102,LTA!J$104:AN$104)</f>
        <v>115.7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9.8200312608711062</v>
      </c>
      <c r="AD83">
        <f t="shared" si="4"/>
        <v>922.2317127074856</v>
      </c>
      <c r="AE83">
        <f>'IDT-1'!C83</f>
        <v>-85</v>
      </c>
      <c r="AF83" s="24"/>
      <c r="AG83">
        <f t="shared" si="5"/>
        <v>837.2317127074856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53.284118050942382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4.3411959999999992</v>
      </c>
      <c r="O84">
        <f>BYPL_ISGS_exbus!DM84</f>
        <v>729.98904510853458</v>
      </c>
      <c r="P84" s="36">
        <v>68.347388031183115</v>
      </c>
      <c r="Q84" s="36">
        <v>22.15</v>
      </c>
      <c r="R84" s="38">
        <v>0</v>
      </c>
      <c r="S84" s="38">
        <v>0</v>
      </c>
      <c r="T84" s="37">
        <f>SUMPRODUCT(LTA!J84:AN84,LTA!J$101:AN$101,LTA!J$104:AN$104)</f>
        <v>44.33</v>
      </c>
      <c r="U84" s="37">
        <f>SUMPRODUCT(LTA!J84:AN84,LTA!J$102:AN$102,LTA!J$104:AN$104)</f>
        <v>115.54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9.9035736256202025</v>
      </c>
      <c r="AD84">
        <f t="shared" si="4"/>
        <v>901.966622589851</v>
      </c>
      <c r="AE84">
        <f>'IDT-1'!C84</f>
        <v>-85</v>
      </c>
      <c r="AF84" s="24"/>
      <c r="AG84">
        <f t="shared" si="5"/>
        <v>816.966622589851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53.284118050942382</v>
      </c>
      <c r="J85">
        <f>Bawana_RLNG!Q85</f>
        <v>0</v>
      </c>
      <c r="K85">
        <f>Bawana_Spot!Q85</f>
        <v>0</v>
      </c>
      <c r="L85">
        <f>TWOMCL!P85</f>
        <v>0.58989331836047165</v>
      </c>
      <c r="M85">
        <f>EDWPCL!T85</f>
        <v>0</v>
      </c>
      <c r="N85">
        <f>'MSW BWN'!T85</f>
        <v>4.4692999999999987</v>
      </c>
      <c r="O85">
        <f>BYPL_ISGS_exbus!DM85</f>
        <v>728.35812134536491</v>
      </c>
      <c r="P85" s="36">
        <v>68.347388031183115</v>
      </c>
      <c r="Q85" s="36">
        <v>22.15</v>
      </c>
      <c r="R85" s="38">
        <v>0</v>
      </c>
      <c r="S85" s="38">
        <v>0</v>
      </c>
      <c r="T85" s="37">
        <f>SUMPRODUCT(LTA!J85:AN85,LTA!J$101:AN$101,LTA!J$104:AN$104)</f>
        <v>43.33</v>
      </c>
      <c r="U85" s="37">
        <f>SUMPRODUCT(LTA!J85:AN85,LTA!J$102:AN$102,LTA!J$104:AN$104)</f>
        <v>115.54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9.933185486024728</v>
      </c>
      <c r="AD85">
        <f t="shared" si="4"/>
        <v>893.4114052598261</v>
      </c>
      <c r="AE85">
        <f>'IDT-1'!C85</f>
        <v>-85</v>
      </c>
      <c r="AF85" s="24"/>
      <c r="AG85">
        <f t="shared" si="5"/>
        <v>808.4114052598261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53.284118050942382</v>
      </c>
      <c r="J86">
        <f>Bawana_RLNG!Q86</f>
        <v>0</v>
      </c>
      <c r="K86">
        <f>Bawana_Spot!Q86</f>
        <v>0</v>
      </c>
      <c r="L86">
        <f>TWOMCL!P86</f>
        <v>0.58543290286355976</v>
      </c>
      <c r="M86">
        <f>EDWPCL!T86</f>
        <v>0</v>
      </c>
      <c r="N86">
        <f>'MSW BWN'!T86</f>
        <v>4.4463559999999989</v>
      </c>
      <c r="O86">
        <f>BYPL_ISGS_exbus!DM86</f>
        <v>728.35940776775772</v>
      </c>
      <c r="P86" s="36">
        <v>68.347388031183115</v>
      </c>
      <c r="Q86" s="36">
        <v>22.15</v>
      </c>
      <c r="R86" s="38">
        <v>0</v>
      </c>
      <c r="S86" s="38">
        <v>0</v>
      </c>
      <c r="T86" s="37">
        <f>SUMPRODUCT(LTA!J86:AN86,LTA!J$101:AN$101,LTA!J$104:AN$104)</f>
        <v>42.67</v>
      </c>
      <c r="U86" s="37">
        <f>SUMPRODUCT(LTA!J86:AN86,LTA!J$102:AN$102,LTA!J$104:AN$104)</f>
        <v>114.86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9.896296621707986</v>
      </c>
      <c r="AD86">
        <f t="shared" si="4"/>
        <v>895.08217613103875</v>
      </c>
      <c r="AE86">
        <f>'IDT-1'!C86</f>
        <v>-100</v>
      </c>
      <c r="AF86" s="24"/>
      <c r="AG86">
        <f t="shared" si="5"/>
        <v>795.08217613103875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47.250000000000014</v>
      </c>
      <c r="J87">
        <f>Bawana_RLNG!Q87</f>
        <v>0</v>
      </c>
      <c r="K87">
        <f>Bawana_Spot!Q87</f>
        <v>0</v>
      </c>
      <c r="L87">
        <f>TWOMCL!P87</f>
        <v>0.56941044357102755</v>
      </c>
      <c r="M87">
        <f>EDWPCL!T87</f>
        <v>0</v>
      </c>
      <c r="N87">
        <f>'MSW BWN'!T87</f>
        <v>4.3918639999999991</v>
      </c>
      <c r="O87">
        <f>BYPL_ISGS_exbus!DM87</f>
        <v>725.98224076979216</v>
      </c>
      <c r="P87" s="36">
        <v>68.347388031183115</v>
      </c>
      <c r="Q87" s="36">
        <v>22.15</v>
      </c>
      <c r="R87" s="38">
        <v>0</v>
      </c>
      <c r="S87" s="38">
        <v>0</v>
      </c>
      <c r="T87" s="37">
        <f>SUMPRODUCT(LTA!J87:AN87,LTA!J$101:AN$101,LTA!J$104:AN$104)</f>
        <v>41.67</v>
      </c>
      <c r="U87" s="37">
        <f>SUMPRODUCT(LTA!J87:AN87,LTA!J$102:AN$102,LTA!J$104:AN$104)</f>
        <v>114.54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9.7716057172146567</v>
      </c>
      <c r="AD87">
        <f t="shared" si="4"/>
        <v>890.40506752733154</v>
      </c>
      <c r="AE87">
        <f>'IDT-1'!C87</f>
        <v>-110</v>
      </c>
      <c r="AF87" s="24"/>
      <c r="AG87">
        <f t="shared" si="5"/>
        <v>780.40506752733154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47.250000000000014</v>
      </c>
      <c r="J88">
        <f>Bawana_RLNG!Q88</f>
        <v>0</v>
      </c>
      <c r="K88">
        <f>Bawana_Spot!Q88</f>
        <v>0</v>
      </c>
      <c r="L88">
        <f>TWOMCL!P88</f>
        <v>0.61267902481104974</v>
      </c>
      <c r="M88">
        <f>EDWPCL!T88</f>
        <v>0</v>
      </c>
      <c r="N88">
        <f>'MSW BWN'!T88</f>
        <v>4.3870839999999998</v>
      </c>
      <c r="O88">
        <f>BYPL_ISGS_exbus!DM88</f>
        <v>722.52979492734107</v>
      </c>
      <c r="P88" s="36">
        <v>68.347388031183115</v>
      </c>
      <c r="Q88" s="36">
        <v>22.15</v>
      </c>
      <c r="R88" s="38">
        <v>0</v>
      </c>
      <c r="S88" s="38">
        <v>0</v>
      </c>
      <c r="T88" s="37">
        <f>SUMPRODUCT(LTA!J88:AN88,LTA!J$101:AN$101,LTA!J$104:AN$104)</f>
        <v>40.67</v>
      </c>
      <c r="U88" s="37">
        <f>SUMPRODUCT(LTA!J88:AN88,LTA!J$102:AN$102,LTA!J$104:AN$104)</f>
        <v>114.54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9.6413457412467025</v>
      </c>
      <c r="AD88">
        <f t="shared" si="4"/>
        <v>897.12137024208835</v>
      </c>
      <c r="AE88">
        <f>'IDT-1'!C88</f>
        <v>-115</v>
      </c>
      <c r="AF88" s="24"/>
      <c r="AG88">
        <f t="shared" si="5"/>
        <v>782.12137024208835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54.140000000000015</v>
      </c>
      <c r="J89">
        <f>Bawana_RLNG!Q89</f>
        <v>0</v>
      </c>
      <c r="K89">
        <f>Bawana_Spot!Q89</f>
        <v>0</v>
      </c>
      <c r="L89">
        <f>TWOMCL!P89</f>
        <v>0.61080741156653573</v>
      </c>
      <c r="M89">
        <f>EDWPCL!T89</f>
        <v>0</v>
      </c>
      <c r="N89">
        <f>'MSW BWN'!T89</f>
        <v>4.2580239999999989</v>
      </c>
      <c r="O89">
        <f>BYPL_ISGS_exbus!DM89</f>
        <v>720.53477964562933</v>
      </c>
      <c r="P89" s="36">
        <v>68.347388031183115</v>
      </c>
      <c r="Q89" s="36">
        <v>22.15</v>
      </c>
      <c r="R89" s="38">
        <v>0</v>
      </c>
      <c r="S89" s="38">
        <v>0</v>
      </c>
      <c r="T89" s="37">
        <f>SUMPRODUCT(LTA!J89:AN89,LTA!J$101:AN$101,LTA!J$104:AN$104)</f>
        <v>39.33</v>
      </c>
      <c r="U89" s="37">
        <f>SUMPRODUCT(LTA!J89:AN89,LTA!J$102:AN$102,LTA!J$104:AN$104)</f>
        <v>114.2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9.4978286328312898</v>
      </c>
      <c r="AD89">
        <f t="shared" si="4"/>
        <v>920.34894045554768</v>
      </c>
      <c r="AE89">
        <f>'IDT-1'!C89</f>
        <v>-125</v>
      </c>
      <c r="AF89" s="24"/>
      <c r="AG89">
        <f t="shared" si="5"/>
        <v>795.34894045554768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54.140000000000015</v>
      </c>
      <c r="J90">
        <f>Bawana_RLNG!Q90</f>
        <v>0</v>
      </c>
      <c r="K90">
        <f>Bawana_Spot!Q90</f>
        <v>0</v>
      </c>
      <c r="L90">
        <f>TWOMCL!P90</f>
        <v>0.61267902481104974</v>
      </c>
      <c r="M90">
        <f>EDWPCL!T90</f>
        <v>0</v>
      </c>
      <c r="N90">
        <f>'MSW BWN'!T90</f>
        <v>4.3039119999999995</v>
      </c>
      <c r="O90">
        <f>BYPL_ISGS_exbus!DM90</f>
        <v>720.53577654873163</v>
      </c>
      <c r="P90" s="36">
        <v>68.347388031183115</v>
      </c>
      <c r="Q90" s="36">
        <v>22.15</v>
      </c>
      <c r="R90" s="38">
        <v>0</v>
      </c>
      <c r="S90" s="38">
        <v>0</v>
      </c>
      <c r="T90" s="37">
        <f>SUMPRODUCT(LTA!J90:AN90,LTA!J$101:AN$101,LTA!J$104:AN$104)</f>
        <v>38.33</v>
      </c>
      <c r="U90" s="37">
        <f>SUMPRODUCT(LTA!J90:AN90,LTA!J$102:AN$102,LTA!J$104:AN$104)</f>
        <v>114.04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9.4884941875686035</v>
      </c>
      <c r="AD90">
        <f t="shared" si="4"/>
        <v>919.24703141715725</v>
      </c>
      <c r="AE90">
        <f>'IDT-1'!C90</f>
        <v>-125</v>
      </c>
      <c r="AF90" s="24"/>
      <c r="AG90">
        <f t="shared" si="5"/>
        <v>794.24703141715725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54.14</v>
      </c>
      <c r="J91">
        <f>Bawana_RLNG!Q91</f>
        <v>0</v>
      </c>
      <c r="K91">
        <f>Bawana_Spot!Q91</f>
        <v>0</v>
      </c>
      <c r="L91">
        <f>TWOMCL!P91</f>
        <v>0.6059562043795621</v>
      </c>
      <c r="M91">
        <f>EDWPCL!T91</f>
        <v>0</v>
      </c>
      <c r="N91">
        <f>'MSW BWN'!T91</f>
        <v>4.2580239999999989</v>
      </c>
      <c r="O91">
        <f>BYPL_ISGS_exbus!DM91</f>
        <v>717.45854179422417</v>
      </c>
      <c r="P91" s="36">
        <v>68.347388031183115</v>
      </c>
      <c r="Q91" s="36">
        <v>22.15</v>
      </c>
      <c r="R91" s="38">
        <v>0</v>
      </c>
      <c r="S91" s="38">
        <v>0</v>
      </c>
      <c r="T91" s="37">
        <f>SUMPRODUCT(LTA!J91:AN91,LTA!J$101:AN$101,LTA!J$104:AN$104)</f>
        <v>37.33</v>
      </c>
      <c r="U91" s="37">
        <f>SUMPRODUCT(LTA!J91:AN91,LTA!J$102:AN$102,LTA!J$104:AN$104)</f>
        <v>114.04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-176.74</v>
      </c>
      <c r="AC91">
        <f t="shared" si="3"/>
        <v>10.103880128547102</v>
      </c>
      <c r="AD91">
        <f t="shared" si="4"/>
        <v>837.76179990123967</v>
      </c>
      <c r="AE91">
        <f>'IDT-1'!C91</f>
        <v>-65</v>
      </c>
      <c r="AF91" s="24"/>
      <c r="AG91">
        <f t="shared" si="5"/>
        <v>772.76179990123967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54.14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4.4692999999999987</v>
      </c>
      <c r="O92">
        <f>BYPL_ISGS_exbus!DM92</f>
        <v>717.45965197952592</v>
      </c>
      <c r="P92" s="36">
        <v>68.347388031183115</v>
      </c>
      <c r="Q92" s="36">
        <v>22.15</v>
      </c>
      <c r="R92" s="38">
        <v>0</v>
      </c>
      <c r="S92" s="38">
        <v>0</v>
      </c>
      <c r="T92" s="37">
        <f>SUMPRODUCT(LTA!J92:AN92,LTA!J$101:AN$101,LTA!J$104:AN$104)</f>
        <v>36.67</v>
      </c>
      <c r="U92" s="37">
        <f>SUMPRODUCT(LTA!J92:AN92,LTA!J$102:AN$102,LTA!J$104:AN$104)</f>
        <v>113.86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-176.74</v>
      </c>
      <c r="AC92">
        <f t="shared" si="3"/>
        <v>10.09866464419526</v>
      </c>
      <c r="AD92">
        <f t="shared" si="4"/>
        <v>837.14612439132463</v>
      </c>
      <c r="AE92">
        <f>'IDT-1'!C92</f>
        <v>-70</v>
      </c>
      <c r="AF92" s="24"/>
      <c r="AG92">
        <f t="shared" si="5"/>
        <v>767.14612439132463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54.14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4.4281919999999992</v>
      </c>
      <c r="O93">
        <f>BYPL_ISGS_exbus!DM93</f>
        <v>718.11633256228652</v>
      </c>
      <c r="P93" s="36">
        <v>68.347388031183115</v>
      </c>
      <c r="Q93" s="36">
        <v>22.15</v>
      </c>
      <c r="R93" s="38">
        <v>0</v>
      </c>
      <c r="S93" s="38">
        <v>0</v>
      </c>
      <c r="T93" s="37">
        <f>SUMPRODUCT(LTA!J93:AN93,LTA!J$101:AN$101,LTA!J$104:AN$104)</f>
        <v>36</v>
      </c>
      <c r="U93" s="37">
        <f>SUMPRODUCT(LTA!J93:AN93,LTA!J$102:AN$102,LTA!J$104:AN$104)</f>
        <v>113.7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-176.74</v>
      </c>
      <c r="AC93">
        <f t="shared" si="3"/>
        <v>10.096863453890451</v>
      </c>
      <c r="AD93">
        <f t="shared" si="4"/>
        <v>836.93349816439013</v>
      </c>
      <c r="AE93">
        <f>'IDT-1'!C93</f>
        <v>-75</v>
      </c>
      <c r="AF93" s="24"/>
      <c r="AG93">
        <f t="shared" si="5"/>
        <v>761.93349816439013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54.14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4.4100279999999996</v>
      </c>
      <c r="O94">
        <f>BYPL_ISGS_exbus!DM94</f>
        <v>718.11633249979423</v>
      </c>
      <c r="P94" s="36">
        <v>68.347388031183115</v>
      </c>
      <c r="Q94" s="36">
        <v>22.15</v>
      </c>
      <c r="R94" s="38">
        <v>0</v>
      </c>
      <c r="S94" s="38">
        <v>0</v>
      </c>
      <c r="T94" s="37">
        <f>SUMPRODUCT(LTA!J94:AN94,LTA!J$101:AN$101,LTA!J$104:AN$104)</f>
        <v>35</v>
      </c>
      <c r="U94" s="37">
        <f>SUMPRODUCT(LTA!J94:AN94,LTA!J$102:AN$102,LTA!J$104:AN$104)</f>
        <v>113.7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-176.74</v>
      </c>
      <c r="AC94">
        <f t="shared" si="3"/>
        <v>10.088310875765515</v>
      </c>
      <c r="AD94">
        <f t="shared" si="4"/>
        <v>835.92388668002286</v>
      </c>
      <c r="AE94">
        <f>'IDT-1'!C94</f>
        <v>-85</v>
      </c>
      <c r="AF94" s="24"/>
      <c r="AG94">
        <f t="shared" si="5"/>
        <v>750.92388668002286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54.14</v>
      </c>
      <c r="J95">
        <f>Bawana_RLNG!Q95</f>
        <v>0</v>
      </c>
      <c r="K95">
        <f>Bawana_Spot!Q95</f>
        <v>0</v>
      </c>
      <c r="L95">
        <f>TWOMCL!P95</f>
        <v>0.61267902481104974</v>
      </c>
      <c r="M95">
        <f>EDWPCL!T95</f>
        <v>0</v>
      </c>
      <c r="N95">
        <f>'MSW BWN'!T95</f>
        <v>4.3823039999999986</v>
      </c>
      <c r="O95">
        <f>BYPL_ISGS_exbus!DM95</f>
        <v>718.44675636068087</v>
      </c>
      <c r="P95" s="36">
        <v>68.347388031183115</v>
      </c>
      <c r="Q95" s="36">
        <v>22.15</v>
      </c>
      <c r="R95" s="38">
        <v>0</v>
      </c>
      <c r="S95" s="38">
        <v>0</v>
      </c>
      <c r="T95" s="37">
        <f>SUMPRODUCT(LTA!J95:AN95,LTA!J$101:AN$101,LTA!J$104:AN$104)</f>
        <v>34</v>
      </c>
      <c r="U95" s="37">
        <f>SUMPRODUCT(LTA!J95:AN95,LTA!J$102:AN$102,LTA!J$104:AN$104)</f>
        <v>113.54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-176.74</v>
      </c>
      <c r="AC95">
        <f t="shared" si="3"/>
        <v>10.081109554596962</v>
      </c>
      <c r="AD95">
        <f t="shared" si="4"/>
        <v>835.07378786207789</v>
      </c>
      <c r="AE95">
        <f>'IDT-1'!C95</f>
        <v>-95</v>
      </c>
      <c r="AF95" s="24"/>
      <c r="AG95">
        <f t="shared" si="5"/>
        <v>740.07378786207789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54.14</v>
      </c>
      <c r="J96">
        <f>Bawana_RLNG!Q96</f>
        <v>0</v>
      </c>
      <c r="K96">
        <f>Bawana_Spot!Q96</f>
        <v>0</v>
      </c>
      <c r="L96">
        <f>TWOMCL!P96</f>
        <v>0.61267902481104974</v>
      </c>
      <c r="M96">
        <f>EDWPCL!T96</f>
        <v>0</v>
      </c>
      <c r="N96">
        <f>'MSW BWN'!T96</f>
        <v>4.3870839999999998</v>
      </c>
      <c r="O96">
        <f>BYPL_ISGS_exbus!DM96</f>
        <v>718.44675629818857</v>
      </c>
      <c r="P96" s="36">
        <v>68.347388031183115</v>
      </c>
      <c r="Q96" s="36">
        <v>22.15</v>
      </c>
      <c r="R96" s="38">
        <v>0</v>
      </c>
      <c r="S96" s="38">
        <v>0</v>
      </c>
      <c r="T96" s="37">
        <f>SUMPRODUCT(LTA!J96:AN96,LTA!J$101:AN$101,LTA!J$104:AN$104)</f>
        <v>33.33</v>
      </c>
      <c r="U96" s="37">
        <f>SUMPRODUCT(LTA!J96:AN96,LTA!J$102:AN$102,LTA!J$104:AN$104)</f>
        <v>113.04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-176.74</v>
      </c>
      <c r="AC96">
        <f t="shared" si="3"/>
        <v>10.071321706072029</v>
      </c>
      <c r="AD96">
        <f t="shared" si="4"/>
        <v>833.91835564811072</v>
      </c>
      <c r="AE96">
        <f>'IDT-1'!C96</f>
        <v>-100</v>
      </c>
      <c r="AF96" s="24"/>
      <c r="AG96">
        <f t="shared" si="5"/>
        <v>733.91835564811072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54.999295368650309</v>
      </c>
      <c r="J97">
        <f>Bawana_RLNG!Q97</f>
        <v>0</v>
      </c>
      <c r="K97">
        <f>Bawana_Spot!Q97</f>
        <v>0</v>
      </c>
      <c r="L97">
        <f>TWOMCL!P97</f>
        <v>0.59940707467714771</v>
      </c>
      <c r="M97">
        <f>EDWPCL!T97</f>
        <v>0</v>
      </c>
      <c r="N97">
        <f>'MSW BWN'!T97</f>
        <v>4.2723639999999996</v>
      </c>
      <c r="O97">
        <f>BYPL_ISGS_exbus!DM97</f>
        <v>718.16363073591936</v>
      </c>
      <c r="P97" s="36">
        <v>68.347388031183115</v>
      </c>
      <c r="Q97" s="36">
        <v>22.15</v>
      </c>
      <c r="R97" s="38">
        <v>0</v>
      </c>
      <c r="S97" s="38">
        <v>0</v>
      </c>
      <c r="T97" s="37">
        <f>SUMPRODUCT(LTA!J97:AN97,LTA!J$101:AN$101,LTA!J$104:AN$104)</f>
        <v>33.33</v>
      </c>
      <c r="U97" s="37">
        <f>SUMPRODUCT(LTA!J97:AN97,LTA!J$102:AN$102,LTA!J$104:AN$104)</f>
        <v>113.2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-176.74</v>
      </c>
      <c r="AC97">
        <f t="shared" si="3"/>
        <v>10.076430400064506</v>
      </c>
      <c r="AD97">
        <f t="shared" si="4"/>
        <v>834.52142481036549</v>
      </c>
      <c r="AE97">
        <f>'IDT-1'!C97</f>
        <v>-115</v>
      </c>
      <c r="AF97" s="24"/>
      <c r="AG97">
        <f t="shared" si="5"/>
        <v>719.52142481036549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54.999295368650309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4.3775239999999993</v>
      </c>
      <c r="O98">
        <f>BYPL_ISGS_exbus!DM98</f>
        <v>718.16363067342706</v>
      </c>
      <c r="P98" s="36">
        <v>68.347388031183115</v>
      </c>
      <c r="Q98" s="36">
        <v>22.15</v>
      </c>
      <c r="R98" s="38">
        <v>0</v>
      </c>
      <c r="S98" s="38">
        <v>0</v>
      </c>
      <c r="T98" s="37">
        <f>SUMPRODUCT(LTA!J98:AN98,LTA!J$101:AN$101,LTA!J$104:AN$104)</f>
        <v>33.33</v>
      </c>
      <c r="U98" s="37">
        <f>SUMPRODUCT(LTA!J98:AN98,LTA!J$102:AN$102,LTA!J$104:AN$104)</f>
        <v>113.2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-176.74</v>
      </c>
      <c r="AC98">
        <f t="shared" si="3"/>
        <v>10.077425227920696</v>
      </c>
      <c r="AD98">
        <f t="shared" si="4"/>
        <v>834.63886187015089</v>
      </c>
      <c r="AE98">
        <f>'IDT-1'!C98</f>
        <v>-124.045</v>
      </c>
      <c r="AF98" s="24"/>
      <c r="AG98">
        <f t="shared" si="5"/>
        <v>710.59386187015093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1.1859397198038348</v>
      </c>
      <c r="J99">
        <f t="shared" si="6"/>
        <v>0</v>
      </c>
      <c r="K99">
        <f t="shared" si="6"/>
        <v>0</v>
      </c>
      <c r="L99">
        <f t="shared" si="6"/>
        <v>1.4457941680541547E-2</v>
      </c>
      <c r="M99">
        <f t="shared" si="6"/>
        <v>0</v>
      </c>
      <c r="N99">
        <f t="shared" si="6"/>
        <v>0.10417269099999998</v>
      </c>
      <c r="O99">
        <f t="shared" si="6"/>
        <v>17.400455152981721</v>
      </c>
      <c r="P99" s="36">
        <f t="shared" si="6"/>
        <v>1.5404480415596205</v>
      </c>
      <c r="Q99" s="36">
        <f t="shared" si="6"/>
        <v>0.42622000000000071</v>
      </c>
      <c r="R99" s="38">
        <f t="shared" si="6"/>
        <v>0.26675571610818144</v>
      </c>
      <c r="S99" s="38">
        <f t="shared" si="6"/>
        <v>0</v>
      </c>
      <c r="T99" s="37">
        <f t="shared" si="6"/>
        <v>2.8942500000000009</v>
      </c>
      <c r="U99" s="37">
        <f t="shared" si="6"/>
        <v>2.5575250000000018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-3.4043924999999997</v>
      </c>
      <c r="AA99" s="75">
        <f t="shared" si="6"/>
        <v>0</v>
      </c>
      <c r="AB99" s="75">
        <f t="shared" si="6"/>
        <v>-3.0139199999999993</v>
      </c>
      <c r="AC99">
        <f t="shared" si="6"/>
        <v>0.2808521388620101</v>
      </c>
      <c r="AD99">
        <f t="shared" si="6"/>
        <v>19.507745604271886</v>
      </c>
      <c r="AE99">
        <f t="shared" si="6"/>
        <v>-0.96292924999999996</v>
      </c>
      <c r="AG99">
        <f t="shared" si="6"/>
        <v>18.544816354271884</v>
      </c>
      <c r="AI99">
        <f t="shared" si="6"/>
        <v>0</v>
      </c>
      <c r="AJ99">
        <f t="shared" si="6"/>
        <v>0</v>
      </c>
      <c r="AK99">
        <f t="shared" si="6"/>
        <v>4.2067500000000001E-2</v>
      </c>
      <c r="AL99">
        <f t="shared" si="6"/>
        <v>-0.376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5.2478239999999996</v>
      </c>
      <c r="O3">
        <f>TPDDL_ISGS_exbus!DM3</f>
        <v>832.87907322654792</v>
      </c>
      <c r="P3" s="36">
        <v>75.127128936105166</v>
      </c>
      <c r="Q3" s="36">
        <v>26.76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353.50000000000006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-65</v>
      </c>
      <c r="AA3" s="75">
        <f>STOA!J3</f>
        <v>10.8</v>
      </c>
      <c r="AB3" s="75">
        <f>-STOA!P3</f>
        <v>-200</v>
      </c>
      <c r="AC3">
        <f>SUMIF(B3:AB3,"&gt;0")*$AC$2-SUMIF(B3:AB3,"&lt;0")*($AC$2/(1-$AC$2))+SUMIF(AI3:AR3,"&gt;0")*$AC$2-SUMIF(AI3:AR3,"&lt;0")*($AC$2/(1-$AC$2))</f>
        <v>14.163269628548997</v>
      </c>
      <c r="AD3">
        <f>SUM(B3:AB3,AI3:AV3)-AC3</f>
        <v>1079.4412660508228</v>
      </c>
      <c r="AE3">
        <f>'IDT-1'!F3</f>
        <v>-123.4</v>
      </c>
      <c r="AF3" s="24"/>
      <c r="AG3">
        <f>SUM(AD3:AF3)</f>
        <v>956.04126605082286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6.2808006737787769</v>
      </c>
      <c r="M4">
        <f>EDWPCL!W4</f>
        <v>0</v>
      </c>
      <c r="N4">
        <f>'MSW BWN'!W4</f>
        <v>5.3260799999999984</v>
      </c>
      <c r="O4">
        <f>TPDDL_ISGS_exbus!DM4</f>
        <v>832.91917005809273</v>
      </c>
      <c r="P4" s="36">
        <v>75.127128936105166</v>
      </c>
      <c r="Q4" s="36">
        <v>26.76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353.83000000000004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-90</v>
      </c>
      <c r="AA4" s="75">
        <f>STOA!J4</f>
        <v>10.8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14.427075491524842</v>
      </c>
      <c r="AD4">
        <f t="shared" ref="AD4:AD67" si="1">SUM(B4:AB4,AI4:AV4)-AC4</f>
        <v>1048.320314176452</v>
      </c>
      <c r="AE4">
        <f>'IDT-1'!F4</f>
        <v>-110.714</v>
      </c>
      <c r="AF4" s="24"/>
      <c r="AG4">
        <f t="shared" ref="AG4:AG67" si="2">SUM(AD4:AF4)</f>
        <v>937.60631417645209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6.5025850645704679</v>
      </c>
      <c r="M5">
        <f>EDWPCL!W5</f>
        <v>0</v>
      </c>
      <c r="N5">
        <f>'MSW BWN'!W5</f>
        <v>5.3377600000000003</v>
      </c>
      <c r="O5">
        <f>TPDDL_ISGS_exbus!DM5</f>
        <v>829.01935563536551</v>
      </c>
      <c r="P5" s="36">
        <v>75.127128936105166</v>
      </c>
      <c r="Q5" s="36">
        <v>26.76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354.17000000000007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-139</v>
      </c>
      <c r="AA5" s="75">
        <f>STOA!J5</f>
        <v>10.8</v>
      </c>
      <c r="AB5" s="75">
        <f>-STOA!P5</f>
        <v>-200</v>
      </c>
      <c r="AC5">
        <f t="shared" si="0"/>
        <v>14.602441936653918</v>
      </c>
      <c r="AD5">
        <f t="shared" si="1"/>
        <v>1020.8185976993872</v>
      </c>
      <c r="AE5">
        <f>'IDT-1'!F5</f>
        <v>-74.385999999999996</v>
      </c>
      <c r="AF5" s="24"/>
      <c r="AG5">
        <f t="shared" si="2"/>
        <v>946.4325976993872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5.0959839999999996</v>
      </c>
      <c r="O6">
        <f>TPDDL_ISGS_exbus!DM6</f>
        <v>829.01935563536551</v>
      </c>
      <c r="P6" s="36">
        <v>75.127128936105166</v>
      </c>
      <c r="Q6" s="36">
        <v>26.76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354.67000000000007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-161</v>
      </c>
      <c r="AA6" s="75">
        <f>STOA!J6</f>
        <v>10.8</v>
      </c>
      <c r="AB6" s="75">
        <f>-STOA!P6</f>
        <v>-200</v>
      </c>
      <c r="AC6">
        <f t="shared" si="0"/>
        <v>14.808622005049305</v>
      </c>
      <c r="AD6">
        <f t="shared" si="1"/>
        <v>996.95435608314028</v>
      </c>
      <c r="AE6">
        <f>'IDT-1'!F6</f>
        <v>-62.853000000000002</v>
      </c>
      <c r="AF6" s="24"/>
      <c r="AG6">
        <f t="shared" si="2"/>
        <v>934.10135608314033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5.1240159999999983</v>
      </c>
      <c r="O7">
        <f>TPDDL_ISGS_exbus!DM7</f>
        <v>829.22925176040565</v>
      </c>
      <c r="P7" s="36">
        <v>75.127128936105166</v>
      </c>
      <c r="Q7" s="36">
        <v>26.76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350.25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-174</v>
      </c>
      <c r="AA7" s="75">
        <f>STOA!J7</f>
        <v>10.8</v>
      </c>
      <c r="AB7" s="75">
        <f>-STOA!P7</f>
        <v>-200</v>
      </c>
      <c r="AC7">
        <f t="shared" si="0"/>
        <v>14.814148601299639</v>
      </c>
      <c r="AD7">
        <f t="shared" si="1"/>
        <v>997.60675761192999</v>
      </c>
      <c r="AE7">
        <f>'IDT-1'!F7</f>
        <v>-60.546999999999997</v>
      </c>
      <c r="AF7" s="24"/>
      <c r="AG7">
        <f t="shared" si="2"/>
        <v>937.05975761192997</v>
      </c>
      <c r="AI7" s="34">
        <f>PXIL!J7</f>
        <v>0</v>
      </c>
      <c r="AJ7" s="34">
        <f>PXIL!P7</f>
        <v>0</v>
      </c>
      <c r="AK7" s="34">
        <f>RTM_IEX!J7</f>
        <v>4.84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5.3482719999999988</v>
      </c>
      <c r="O8">
        <f>TPDDL_ISGS_exbus!DM8</f>
        <v>829.01931322126904</v>
      </c>
      <c r="P8" s="36">
        <v>75.127128936105166</v>
      </c>
      <c r="Q8" s="36">
        <v>26.76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345.98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-193</v>
      </c>
      <c r="AA8" s="75">
        <f>STOA!J8</f>
        <v>10.8</v>
      </c>
      <c r="AB8" s="75">
        <f>-STOA!P8</f>
        <v>-200</v>
      </c>
      <c r="AC8">
        <f t="shared" si="0"/>
        <v>14.979924864743783</v>
      </c>
      <c r="AD8">
        <f t="shared" si="1"/>
        <v>979.01529880934913</v>
      </c>
      <c r="AE8">
        <f>'IDT-1'!F8</f>
        <v>-52.473999999999997</v>
      </c>
      <c r="AF8" s="24"/>
      <c r="AG8">
        <f t="shared" si="2"/>
        <v>926.54129880934909</v>
      </c>
      <c r="AI8" s="34">
        <f>PXIL!J8</f>
        <v>0</v>
      </c>
      <c r="AJ8" s="34">
        <f>PXIL!P8</f>
        <v>0</v>
      </c>
      <c r="AK8" s="34">
        <f>RTM_IEX!J8</f>
        <v>9.67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5.3984959999999997</v>
      </c>
      <c r="O9">
        <f>TPDDL_ISGS_exbus!DM9</f>
        <v>829.02931909207143</v>
      </c>
      <c r="P9" s="36">
        <v>75.127128936105166</v>
      </c>
      <c r="Q9" s="36">
        <v>26.76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341.37999999999994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-189</v>
      </c>
      <c r="AA9" s="75">
        <f>STOA!J9</f>
        <v>10.8</v>
      </c>
      <c r="AB9" s="75">
        <f>-STOA!P9</f>
        <v>-200</v>
      </c>
      <c r="AC9">
        <f t="shared" si="0"/>
        <v>14.989134164758967</v>
      </c>
      <c r="AD9">
        <f t="shared" si="1"/>
        <v>988.13631938013634</v>
      </c>
      <c r="AE9">
        <f>'IDT-1'!F9</f>
        <v>-62.277000000000001</v>
      </c>
      <c r="AF9" s="24"/>
      <c r="AG9">
        <f t="shared" si="2"/>
        <v>925.8593193801363</v>
      </c>
      <c r="AI9" s="34">
        <f>PXIL!J9</f>
        <v>0</v>
      </c>
      <c r="AJ9" s="34">
        <f>PXIL!P9</f>
        <v>0</v>
      </c>
      <c r="AK9" s="34">
        <f>RTM_IEX!J9</f>
        <v>19.34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49.997783786179696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5.3984959999999997</v>
      </c>
      <c r="O10">
        <f>TPDDL_ISGS_exbus!DM10</f>
        <v>829.46487588468483</v>
      </c>
      <c r="P10" s="36">
        <v>75.127128936105166</v>
      </c>
      <c r="Q10" s="36">
        <v>26.76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337.10999999999996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-179</v>
      </c>
      <c r="AA10" s="75">
        <f>STOA!J10</f>
        <v>10.8</v>
      </c>
      <c r="AB10" s="75">
        <f>-STOA!P10</f>
        <v>-200</v>
      </c>
      <c r="AC10">
        <f t="shared" si="0"/>
        <v>14.69932264837194</v>
      </c>
      <c r="AD10">
        <f t="shared" si="1"/>
        <v>974.00947147531645</v>
      </c>
      <c r="AE10">
        <f>'IDT-1'!F10</f>
        <v>-56.51</v>
      </c>
      <c r="AF10" s="24"/>
      <c r="AG10">
        <f t="shared" si="2"/>
        <v>917.49947147531645</v>
      </c>
      <c r="AI10" s="34">
        <f>PXIL!J10</f>
        <v>0</v>
      </c>
      <c r="AJ10" s="34">
        <f>PXIL!P10</f>
        <v>0</v>
      </c>
      <c r="AK10" s="34">
        <f>RTM_IEX!J10</f>
        <v>18.37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49.997783786179696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5.3599519999999998</v>
      </c>
      <c r="O11">
        <f>TPDDL_ISGS_exbus!DM11</f>
        <v>829.46487588468483</v>
      </c>
      <c r="P11" s="36">
        <v>75.127128936105166</v>
      </c>
      <c r="Q11" s="36">
        <v>26.76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335.11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-196</v>
      </c>
      <c r="AA11" s="75">
        <f>STOA!J11</f>
        <v>10.62</v>
      </c>
      <c r="AB11" s="75">
        <f>-STOA!P11</f>
        <v>-200</v>
      </c>
      <c r="AC11">
        <f t="shared" si="0"/>
        <v>14.881564560095052</v>
      </c>
      <c r="AD11">
        <f t="shared" si="1"/>
        <v>961.37868556359319</v>
      </c>
      <c r="AE11">
        <f>'IDT-1'!F11</f>
        <v>-46.707999999999998</v>
      </c>
      <c r="AF11" s="24"/>
      <c r="AG11">
        <f t="shared" si="2"/>
        <v>914.67068556359322</v>
      </c>
      <c r="AI11" s="34">
        <f>PXIL!J11</f>
        <v>0</v>
      </c>
      <c r="AJ11" s="34">
        <f>PXIL!P11</f>
        <v>0</v>
      </c>
      <c r="AK11" s="34">
        <f>RTM_IEX!J11</f>
        <v>25.14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49.997783786179696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5.3763039999999993</v>
      </c>
      <c r="O12">
        <f>TPDDL_ISGS_exbus!DM12</f>
        <v>759.06970531630179</v>
      </c>
      <c r="P12" s="36">
        <v>75.127128936105166</v>
      </c>
      <c r="Q12" s="36">
        <v>26.76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330.84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-98.4</v>
      </c>
      <c r="AA12" s="75">
        <f>STOA!J12</f>
        <v>10.62</v>
      </c>
      <c r="AB12" s="75">
        <f>-STOA!P12</f>
        <v>-200</v>
      </c>
      <c r="AC12">
        <f t="shared" si="0"/>
        <v>13.292793909695463</v>
      </c>
      <c r="AD12">
        <f t="shared" si="1"/>
        <v>951.77863764560982</v>
      </c>
      <c r="AE12">
        <f>'IDT-1'!F12</f>
        <v>-40.365000000000002</v>
      </c>
      <c r="AF12" s="24"/>
      <c r="AG12">
        <f t="shared" si="2"/>
        <v>911.41363764560981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57.307362753669878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5.3202399999999992</v>
      </c>
      <c r="O13">
        <f>TPDDL_ISGS_exbus!DM13</f>
        <v>688.61474458071416</v>
      </c>
      <c r="P13" s="36">
        <v>75.127128936105166</v>
      </c>
      <c r="Q13" s="36">
        <v>7.74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326.40999999999997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-0.4</v>
      </c>
      <c r="AA13" s="75">
        <f>STOA!J13</f>
        <v>10.62</v>
      </c>
      <c r="AB13" s="75">
        <f>-STOA!P13</f>
        <v>-200</v>
      </c>
      <c r="AC13">
        <f t="shared" si="0"/>
        <v>11.971940724501209</v>
      </c>
      <c r="AD13">
        <f t="shared" si="1"/>
        <v>936.44804506270646</v>
      </c>
      <c r="AE13">
        <f>'IDT-1'!F13</f>
        <v>-35.750999999999998</v>
      </c>
      <c r="AF13" s="24"/>
      <c r="AG13">
        <f t="shared" si="2"/>
        <v>900.69704506270648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-37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57.307362753669878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5.4382079999999986</v>
      </c>
      <c r="O14">
        <f>TPDDL_ISGS_exbus!DM14</f>
        <v>630.97944425752246</v>
      </c>
      <c r="P14" s="36">
        <v>75.127128936105166</v>
      </c>
      <c r="Q14" s="36">
        <v>26.76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321.96999999999997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10.62</v>
      </c>
      <c r="AB14" s="75">
        <f>-STOA!P14</f>
        <v>-200</v>
      </c>
      <c r="AC14">
        <f t="shared" si="0"/>
        <v>11.590936354446667</v>
      </c>
      <c r="AD14">
        <f t="shared" si="1"/>
        <v>896.2917171095695</v>
      </c>
      <c r="AE14">
        <f>'IDT-1'!F14</f>
        <v>-9.7880000000000003</v>
      </c>
      <c r="AF14" s="24"/>
      <c r="AG14">
        <f t="shared" si="2"/>
        <v>886.50371710956949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57.307362753669878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5.4265279999999985</v>
      </c>
      <c r="O15">
        <f>TPDDL_ISGS_exbus!DM15</f>
        <v>623.32397651138376</v>
      </c>
      <c r="P15" s="36">
        <v>48.35</v>
      </c>
      <c r="Q15" s="36">
        <v>7.74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277.52000000000004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10.52</v>
      </c>
      <c r="AB15" s="75">
        <f>-STOA!P15</f>
        <v>-200</v>
      </c>
      <c r="AC15">
        <f t="shared" si="0"/>
        <v>10.9828539099447</v>
      </c>
      <c r="AD15">
        <f t="shared" si="1"/>
        <v>894.80552287182775</v>
      </c>
      <c r="AE15">
        <f>'IDT-1'!F15</f>
        <v>-23.641999999999999</v>
      </c>
      <c r="AF15" s="24"/>
      <c r="AG15">
        <f t="shared" si="2"/>
        <v>871.16352287182769</v>
      </c>
      <c r="AI15" s="34">
        <f>PXIL!J15</f>
        <v>0</v>
      </c>
      <c r="AJ15" s="34">
        <f>PXIL!P15</f>
        <v>0</v>
      </c>
      <c r="AK15" s="34">
        <f>RTM_IEX!J15</f>
        <v>60.92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57.307362753669878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5.3879839999999994</v>
      </c>
      <c r="O16">
        <f>TPDDL_ISGS_exbus!DM16</f>
        <v>591.23698162703317</v>
      </c>
      <c r="P16" s="36">
        <v>75.127128936105166</v>
      </c>
      <c r="Q16" s="36">
        <v>26.76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313.15000000000003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10.52</v>
      </c>
      <c r="AB16" s="75">
        <f>-STOA!P16</f>
        <v>-200</v>
      </c>
      <c r="AC16">
        <f t="shared" si="0"/>
        <v>10.933979266379438</v>
      </c>
      <c r="AD16">
        <f t="shared" si="1"/>
        <v>889.03598756714757</v>
      </c>
      <c r="AE16">
        <f>'IDT-1'!F16</f>
        <v>-22.489000000000001</v>
      </c>
      <c r="AF16" s="24"/>
      <c r="AG16">
        <f t="shared" si="2"/>
        <v>866.54698756714754</v>
      </c>
      <c r="AI16" s="34">
        <f>PXIL!J16</f>
        <v>0</v>
      </c>
      <c r="AJ16" s="34">
        <f>PXIL!P16</f>
        <v>0</v>
      </c>
      <c r="AK16" s="34">
        <f>RTM_IEX!J16</f>
        <v>5.8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57.307362753669878</v>
      </c>
      <c r="J17">
        <f>Bawana_RLNG!T17</f>
        <v>0</v>
      </c>
      <c r="K17">
        <f>Bawana_Spot!T17</f>
        <v>0</v>
      </c>
      <c r="L17">
        <f>TWOMCL!S17</f>
        <v>6.5130151600224604</v>
      </c>
      <c r="M17">
        <f>EDWPCL!W17</f>
        <v>0</v>
      </c>
      <c r="N17">
        <f>'MSW BWN'!W17</f>
        <v>5.3377600000000003</v>
      </c>
      <c r="O17">
        <f>TPDDL_ISGS_exbus!DM17</f>
        <v>615.38432629368197</v>
      </c>
      <c r="P17" s="36">
        <v>75.127128936105166</v>
      </c>
      <c r="Q17" s="36">
        <v>26.76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311.53999999999996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10.52</v>
      </c>
      <c r="AB17" s="75">
        <f>-STOA!P17</f>
        <v>-200</v>
      </c>
      <c r="AC17">
        <f t="shared" si="0"/>
        <v>11.34461253857949</v>
      </c>
      <c r="AD17">
        <f t="shared" si="1"/>
        <v>873.23919060489993</v>
      </c>
      <c r="AE17">
        <f>'IDT-1'!F17</f>
        <v>-11.252000000000001</v>
      </c>
      <c r="AF17" s="24"/>
      <c r="AG17">
        <f t="shared" si="2"/>
        <v>861.98719060489998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57.307362753669878</v>
      </c>
      <c r="J18">
        <f>Bawana_RLNG!T18</f>
        <v>0</v>
      </c>
      <c r="K18">
        <f>Bawana_Spot!T18</f>
        <v>0</v>
      </c>
      <c r="L18">
        <f>TWOMCL!S18</f>
        <v>6.5385109489051114</v>
      </c>
      <c r="M18">
        <f>EDWPCL!W18</f>
        <v>0</v>
      </c>
      <c r="N18">
        <f>'MSW BWN'!W18</f>
        <v>5.1742399999999993</v>
      </c>
      <c r="O18">
        <f>TPDDL_ISGS_exbus!DM18</f>
        <v>616.08670659028166</v>
      </c>
      <c r="P18" s="36">
        <v>75.127128936105166</v>
      </c>
      <c r="Q18" s="36">
        <v>26.76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306.95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10.52</v>
      </c>
      <c r="AB18" s="75">
        <f>-STOA!P18</f>
        <v>-200</v>
      </c>
      <c r="AC18">
        <f t="shared" si="0"/>
        <v>11.302325971972653</v>
      </c>
      <c r="AD18">
        <f t="shared" si="1"/>
        <v>870.25583325698915</v>
      </c>
      <c r="AE18">
        <f>'IDT-1'!F18</f>
        <v>-12.686</v>
      </c>
      <c r="AF18" s="24"/>
      <c r="AG18">
        <f t="shared" si="2"/>
        <v>857.56983325698911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57.307362753669878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5.354111999999998</v>
      </c>
      <c r="O19">
        <f>TPDDL_ISGS_exbus!DM19</f>
        <v>624.51264570044214</v>
      </c>
      <c r="P19" s="36">
        <v>75.127128936105166</v>
      </c>
      <c r="Q19" s="36">
        <v>26.76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301.79000000000002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10.52</v>
      </c>
      <c r="AB19" s="75">
        <f>-STOA!P19</f>
        <v>-200</v>
      </c>
      <c r="AC19">
        <f t="shared" si="0"/>
        <v>11.340143366992525</v>
      </c>
      <c r="AD19">
        <f t="shared" si="1"/>
        <v>872.71161553994341</v>
      </c>
      <c r="AE19">
        <f>'IDT-1'!F19</f>
        <v>-21.335999999999999</v>
      </c>
      <c r="AF19" s="24"/>
      <c r="AG19">
        <f t="shared" si="2"/>
        <v>851.3756155399434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57.307362753669878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5.3821439999999985</v>
      </c>
      <c r="O20">
        <f>TPDDL_ISGS_exbus!DM20</f>
        <v>624.51400494770917</v>
      </c>
      <c r="P20" s="36">
        <v>75.127128936105166</v>
      </c>
      <c r="Q20" s="36">
        <v>26.76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298.73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10.52</v>
      </c>
      <c r="AB20" s="75">
        <f>-STOA!P20</f>
        <v>-200</v>
      </c>
      <c r="AC20">
        <f t="shared" si="0"/>
        <v>11.263859307120233</v>
      </c>
      <c r="AD20">
        <f t="shared" si="1"/>
        <v>875.7572908470828</v>
      </c>
      <c r="AE20">
        <f>'IDT-1'!F20</f>
        <v>-23.007999999999999</v>
      </c>
      <c r="AF20" s="24"/>
      <c r="AG20">
        <f t="shared" si="2"/>
        <v>852.74929084708276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57.307362753669878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5.2139519999999999</v>
      </c>
      <c r="O21">
        <f>TPDDL_ISGS_exbus!DM21</f>
        <v>663.90289675795327</v>
      </c>
      <c r="P21" s="36">
        <v>75.127128936105166</v>
      </c>
      <c r="Q21" s="36">
        <v>26.76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298.3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</v>
      </c>
      <c r="AA21" s="75">
        <f>STOA!J21</f>
        <v>10.52</v>
      </c>
      <c r="AB21" s="75">
        <f>-STOA!P21</f>
        <v>-200</v>
      </c>
      <c r="AC21">
        <f t="shared" si="0"/>
        <v>11.860778232722733</v>
      </c>
      <c r="AD21">
        <f t="shared" si="1"/>
        <v>881.95107173172426</v>
      </c>
      <c r="AE21">
        <f>'IDT-1'!F21</f>
        <v>-25.949000000000002</v>
      </c>
      <c r="AF21" s="24"/>
      <c r="AG21">
        <f t="shared" si="2"/>
        <v>856.0020717317243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57.307362753669878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5.3704639999999984</v>
      </c>
      <c r="O22">
        <f>TPDDL_ISGS_exbus!DM22</f>
        <v>725.21109464590825</v>
      </c>
      <c r="P22" s="36">
        <v>75.127128936105166</v>
      </c>
      <c r="Q22" s="36">
        <v>26.76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277.40999999999997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</v>
      </c>
      <c r="AA22" s="75">
        <f>STOA!J22</f>
        <v>10.52</v>
      </c>
      <c r="AB22" s="75">
        <f>-STOA!P22</f>
        <v>-200</v>
      </c>
      <c r="AC22">
        <f t="shared" si="0"/>
        <v>12.52350978932734</v>
      </c>
      <c r="AD22">
        <f t="shared" si="1"/>
        <v>883.86305006307475</v>
      </c>
      <c r="AE22">
        <f>'IDT-1'!F22</f>
        <v>-21.911999999999999</v>
      </c>
      <c r="AF22" s="24"/>
      <c r="AG22">
        <f t="shared" si="2"/>
        <v>861.95105006307472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57.307362753669878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5.3704639999999984</v>
      </c>
      <c r="O23">
        <f>TPDDL_ISGS_exbus!DM23</f>
        <v>805.12182191016234</v>
      </c>
      <c r="P23" s="36">
        <v>75.127128936105166</v>
      </c>
      <c r="Q23" s="36">
        <v>26.76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297.63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-89</v>
      </c>
      <c r="AA23" s="75">
        <f>STOA!J23</f>
        <v>10.34</v>
      </c>
      <c r="AB23" s="75">
        <f>-STOA!P23</f>
        <v>-200</v>
      </c>
      <c r="AC23">
        <f t="shared" si="0"/>
        <v>14.074673147237755</v>
      </c>
      <c r="AD23">
        <f t="shared" si="1"/>
        <v>898.26261396941823</v>
      </c>
      <c r="AE23">
        <f>'IDT-1'!F23</f>
        <v>-34.021999999999998</v>
      </c>
      <c r="AF23" s="24"/>
      <c r="AG23">
        <f t="shared" si="2"/>
        <v>864.24061396941818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57.307362753669878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5.4160159999999991</v>
      </c>
      <c r="O24">
        <f>TPDDL_ISGS_exbus!DM24</f>
        <v>879.72621786794934</v>
      </c>
      <c r="P24" s="36">
        <v>75.127128936105166</v>
      </c>
      <c r="Q24" s="36">
        <v>26.76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297.3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-247</v>
      </c>
      <c r="AA24" s="75">
        <f>STOA!J24</f>
        <v>10.34</v>
      </c>
      <c r="AB24" s="75">
        <f>-STOA!P24</f>
        <v>-200</v>
      </c>
      <c r="AC24">
        <f t="shared" si="0"/>
        <v>15.283470593100512</v>
      </c>
      <c r="AD24">
        <f t="shared" si="1"/>
        <v>902.37376448134239</v>
      </c>
      <c r="AE24">
        <f>'IDT-1'!F24</f>
        <v>-31.715</v>
      </c>
      <c r="AF24" s="24"/>
      <c r="AG24">
        <f t="shared" si="2"/>
        <v>870.65876448134236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69.606968337615953</v>
      </c>
      <c r="J25">
        <f>Bawana_RLNG!T25</f>
        <v>0</v>
      </c>
      <c r="K25">
        <f>Bawana_Spot!T25</f>
        <v>0</v>
      </c>
      <c r="L25">
        <f>TWOMCL!S25</f>
        <v>6.561399213924763</v>
      </c>
      <c r="M25">
        <f>EDWPCL!W25</f>
        <v>0</v>
      </c>
      <c r="N25">
        <f>'MSW BWN'!W25</f>
        <v>5.2758559999999992</v>
      </c>
      <c r="O25">
        <f>TPDDL_ISGS_exbus!DM25</f>
        <v>885.83812885104271</v>
      </c>
      <c r="P25" s="36">
        <v>75.127128936105166</v>
      </c>
      <c r="Q25" s="36">
        <v>26.76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296.63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-270</v>
      </c>
      <c r="AA25" s="75">
        <f>STOA!J25</f>
        <v>10.34</v>
      </c>
      <c r="AB25" s="75">
        <f>-STOA!P25</f>
        <v>-200</v>
      </c>
      <c r="AC25">
        <f t="shared" si="0"/>
        <v>15.771463137942845</v>
      </c>
      <c r="AD25">
        <f t="shared" si="1"/>
        <v>917.80222820074584</v>
      </c>
      <c r="AE25">
        <f>'IDT-1'!F25</f>
        <v>-36.905000000000001</v>
      </c>
      <c r="AF25" s="24"/>
      <c r="AG25">
        <f t="shared" si="2"/>
        <v>880.89722820074587</v>
      </c>
      <c r="AI25" s="34">
        <f>PXIL!J25</f>
        <v>0</v>
      </c>
      <c r="AJ25" s="34">
        <f>PXIL!P25</f>
        <v>0</v>
      </c>
      <c r="AK25" s="34">
        <f>RTM_IEX!J25</f>
        <v>19.34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69.606968337615953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5.3704639999999984</v>
      </c>
      <c r="O26">
        <f>TPDDL_ISGS_exbus!DM26</f>
        <v>891.45130088482881</v>
      </c>
      <c r="P26" s="36">
        <v>75.127128936105166</v>
      </c>
      <c r="Q26" s="36">
        <v>26.76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296.13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-296</v>
      </c>
      <c r="AA26" s="75">
        <f>STOA!J26</f>
        <v>10.34</v>
      </c>
      <c r="AB26" s="75">
        <f>-STOA!P26</f>
        <v>-200</v>
      </c>
      <c r="AC26">
        <f t="shared" si="0"/>
        <v>16.254991753617233</v>
      </c>
      <c r="AD26">
        <f t="shared" si="1"/>
        <v>922.66137992165147</v>
      </c>
      <c r="AE26">
        <f>'IDT-1'!F26</f>
        <v>-36.905000000000001</v>
      </c>
      <c r="AF26" s="24"/>
      <c r="AG26">
        <f t="shared" si="2"/>
        <v>885.7563799216515</v>
      </c>
      <c r="AI26" s="34">
        <f>PXIL!J26</f>
        <v>0</v>
      </c>
      <c r="AJ26" s="34">
        <f>PXIL!P26</f>
        <v>0</v>
      </c>
      <c r="AK26" s="34">
        <f>RTM_IEX!J26</f>
        <v>45.45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69.606968337615953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5.2256320000000001</v>
      </c>
      <c r="O27">
        <f>TPDDL_ISGS_exbus!DM27</f>
        <v>905.78335402991183</v>
      </c>
      <c r="P27" s="36">
        <v>75.127128936105166</v>
      </c>
      <c r="Q27" s="36">
        <v>26.76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300.30999999999995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-414</v>
      </c>
      <c r="AA27" s="75">
        <f>STOA!J27</f>
        <v>10.25</v>
      </c>
      <c r="AB27" s="75">
        <f>-STOA!P27</f>
        <v>-100</v>
      </c>
      <c r="AC27">
        <f t="shared" si="0"/>
        <v>16.512281250283934</v>
      </c>
      <c r="AD27">
        <f t="shared" si="1"/>
        <v>916.88131157006774</v>
      </c>
      <c r="AE27">
        <f>'IDT-1'!F27</f>
        <v>-23.641999999999999</v>
      </c>
      <c r="AF27" s="24"/>
      <c r="AG27">
        <f t="shared" si="2"/>
        <v>893.23931157006768</v>
      </c>
      <c r="AI27" s="34">
        <f>PXIL!J27</f>
        <v>0</v>
      </c>
      <c r="AJ27" s="34">
        <f>PXIL!P27</f>
        <v>0</v>
      </c>
      <c r="AK27" s="34">
        <f>RTM_IEX!J27</f>
        <v>39.65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69.606968337615953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5.2478239999999996</v>
      </c>
      <c r="O28">
        <f>TPDDL_ISGS_exbus!DM28</f>
        <v>926.7891141019843</v>
      </c>
      <c r="P28" s="36">
        <v>75.127128936105166</v>
      </c>
      <c r="Q28" s="36">
        <v>26.76</v>
      </c>
      <c r="R28" s="38">
        <v>0.26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301.48934799999995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-417</v>
      </c>
      <c r="AA28" s="75">
        <f>STOA!J28</f>
        <v>10.25</v>
      </c>
      <c r="AB28" s="75">
        <f>-STOA!P28</f>
        <v>-100</v>
      </c>
      <c r="AC28">
        <f t="shared" si="0"/>
        <v>16.734484044064011</v>
      </c>
      <c r="AD28">
        <f t="shared" si="1"/>
        <v>937.08640884835995</v>
      </c>
      <c r="AE28">
        <f>'IDT-1'!F28</f>
        <v>-32.292000000000002</v>
      </c>
      <c r="AF28" s="24"/>
      <c r="AG28">
        <f t="shared" si="2"/>
        <v>904.79440884835992</v>
      </c>
      <c r="AI28" s="34">
        <f>PXIL!J28</f>
        <v>0</v>
      </c>
      <c r="AJ28" s="34">
        <f>PXIL!P28</f>
        <v>0</v>
      </c>
      <c r="AK28" s="34">
        <f>RTM_IEX!J28</f>
        <v>40.61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57.307362753669878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5.258335999999999</v>
      </c>
      <c r="O29">
        <f>TPDDL_ISGS_exbus!DM29</f>
        <v>857.78162419215937</v>
      </c>
      <c r="P29" s="36">
        <v>75.127128936105166</v>
      </c>
      <c r="Q29" s="36">
        <v>7.74</v>
      </c>
      <c r="R29" s="38">
        <v>3.14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284.86722399999996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-209.5</v>
      </c>
      <c r="AA29" s="75">
        <f>STOA!J29</f>
        <v>10.25</v>
      </c>
      <c r="AB29" s="75">
        <f>-STOA!P29</f>
        <v>-100</v>
      </c>
      <c r="AC29">
        <f t="shared" si="0"/>
        <v>13.813040196800078</v>
      </c>
      <c r="AD29">
        <f t="shared" si="1"/>
        <v>976.83914520185317</v>
      </c>
      <c r="AE29">
        <f>'IDT-1'!F29</f>
        <v>-33.445</v>
      </c>
      <c r="AF29" s="24"/>
      <c r="AG29">
        <f t="shared" si="2"/>
        <v>943.39414520185312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57.307362753669878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5.4265279999999985</v>
      </c>
      <c r="O30">
        <f>TPDDL_ISGS_exbus!DM30</f>
        <v>790.45055873017475</v>
      </c>
      <c r="P30" s="36">
        <v>75.127128936105166</v>
      </c>
      <c r="Q30" s="36">
        <v>7.74</v>
      </c>
      <c r="R30" s="38">
        <v>7.36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270.10821600000003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-110</v>
      </c>
      <c r="AA30" s="75">
        <f>STOA!J30</f>
        <v>10.25</v>
      </c>
      <c r="AB30" s="75">
        <f>-STOA!P30</f>
        <v>-100</v>
      </c>
      <c r="AC30">
        <f t="shared" si="0"/>
        <v>12.436312407041392</v>
      </c>
      <c r="AD30">
        <f t="shared" si="1"/>
        <v>986.04399152962719</v>
      </c>
      <c r="AE30">
        <f>'IDT-1'!F30</f>
        <v>-28.254999999999999</v>
      </c>
      <c r="AF30" s="24"/>
      <c r="AG30">
        <f t="shared" si="2"/>
        <v>957.7889915296272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57.307362753669878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5.0235679999999991</v>
      </c>
      <c r="O31">
        <f>TPDDL_ISGS_exbus!DM31</f>
        <v>722.36203130790443</v>
      </c>
      <c r="P31" s="36">
        <v>75.127128936105166</v>
      </c>
      <c r="Q31" s="36">
        <v>7.74</v>
      </c>
      <c r="R31" s="38">
        <v>11.591971423711515</v>
      </c>
      <c r="S31" s="38">
        <v>0</v>
      </c>
      <c r="T31" s="37">
        <f>SUMPRODUCT(LTA!J31:AN31,LTA!J$101:AN$101,LTA!J$105:AN$105)</f>
        <v>2.34</v>
      </c>
      <c r="U31" s="37">
        <f>SUMPRODUCT(LTA!J31:AN31,LTA!J$102:AN$102,LTA!J$105:AN$105)</f>
        <v>323.56428399999999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-89</v>
      </c>
      <c r="AA31" s="75">
        <f>STOA!J31</f>
        <v>10.25</v>
      </c>
      <c r="AB31" s="75">
        <f>-STOA!P31</f>
        <v>-100</v>
      </c>
      <c r="AC31">
        <f t="shared" si="0"/>
        <v>12.119754399884156</v>
      </c>
      <c r="AD31">
        <f t="shared" si="1"/>
        <v>1051.1071015382256</v>
      </c>
      <c r="AE31">
        <f>'IDT-1'!F31</f>
        <v>-43.247999999999998</v>
      </c>
      <c r="AF31" s="24"/>
      <c r="AG31">
        <f t="shared" si="2"/>
        <v>1007.8591015382256</v>
      </c>
      <c r="AI31" s="34">
        <f>PXIL!J31</f>
        <v>0</v>
      </c>
      <c r="AJ31" s="34">
        <f>PXIL!P31</f>
        <v>0</v>
      </c>
      <c r="AK31" s="34">
        <f>RTM_IEX!J31</f>
        <v>22.24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57.307362753669878</v>
      </c>
      <c r="J32">
        <f>Bawana_RLNG!T32</f>
        <v>0</v>
      </c>
      <c r="K32">
        <f>Bawana_Spot!T32</f>
        <v>0</v>
      </c>
      <c r="L32">
        <f>TWOMCL!S32</f>
        <v>6.5612543514879302</v>
      </c>
      <c r="M32">
        <f>EDWPCL!W32</f>
        <v>0</v>
      </c>
      <c r="N32">
        <f>'MSW BWN'!W32</f>
        <v>5.2863679999999995</v>
      </c>
      <c r="O32">
        <f>TPDDL_ISGS_exbus!DM32</f>
        <v>709.41018679108561</v>
      </c>
      <c r="P32" s="36">
        <v>75.127128936105166</v>
      </c>
      <c r="Q32" s="36">
        <v>26.76</v>
      </c>
      <c r="R32" s="38">
        <v>16.699999999999996</v>
      </c>
      <c r="S32" s="38">
        <v>0</v>
      </c>
      <c r="T32" s="37">
        <f>SUMPRODUCT(LTA!J32:AN32,LTA!J$101:AN$101,LTA!J$105:AN$105)</f>
        <v>9.82</v>
      </c>
      <c r="U32" s="37">
        <f>SUMPRODUCT(LTA!J32:AN32,LTA!J$102:AN$102,LTA!J$105:AN$105)</f>
        <v>330.19506000000001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-91</v>
      </c>
      <c r="AA32" s="75">
        <f>STOA!J32</f>
        <v>10.25</v>
      </c>
      <c r="AB32" s="75">
        <f>-STOA!P32</f>
        <v>-100</v>
      </c>
      <c r="AC32">
        <f t="shared" si="0"/>
        <v>12.29423632044554</v>
      </c>
      <c r="AD32">
        <f t="shared" si="1"/>
        <v>1067.6873345119031</v>
      </c>
      <c r="AE32">
        <f>'IDT-1'!F32</f>
        <v>-38.058</v>
      </c>
      <c r="AF32" s="24"/>
      <c r="AG32">
        <f t="shared" si="2"/>
        <v>1029.6293345119032</v>
      </c>
      <c r="AI32" s="34">
        <f>PXIL!J32</f>
        <v>0</v>
      </c>
      <c r="AJ32" s="34">
        <f>PXIL!P32</f>
        <v>0</v>
      </c>
      <c r="AK32" s="34">
        <f>RTM_IEX!J32</f>
        <v>15.47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57.307362753669878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5.4160159999999991</v>
      </c>
      <c r="O33">
        <f>TPDDL_ISGS_exbus!DM33</f>
        <v>704.79285972895991</v>
      </c>
      <c r="P33" s="36">
        <v>75.127128936105166</v>
      </c>
      <c r="Q33" s="36">
        <v>26.76</v>
      </c>
      <c r="R33" s="38">
        <v>16.7</v>
      </c>
      <c r="S33" s="38">
        <v>0</v>
      </c>
      <c r="T33" s="37">
        <f>SUMPRODUCT(LTA!J33:AN33,LTA!J$101:AN$101,LTA!J$105:AN$105)</f>
        <v>16.52</v>
      </c>
      <c r="U33" s="37">
        <f>SUMPRODUCT(LTA!J33:AN33,LTA!J$102:AN$102,LTA!J$105:AN$105)</f>
        <v>339.06786400000004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-90</v>
      </c>
      <c r="AA33" s="75">
        <f>STOA!J33</f>
        <v>10.25</v>
      </c>
      <c r="AB33" s="75">
        <f>-STOA!P33</f>
        <v>-100</v>
      </c>
      <c r="AC33">
        <f t="shared" si="0"/>
        <v>12.500974591586735</v>
      </c>
      <c r="AD33">
        <f t="shared" si="1"/>
        <v>1094.100766343867</v>
      </c>
      <c r="AE33">
        <f>'IDT-1'!F33</f>
        <v>-34.597999999999999</v>
      </c>
      <c r="AF33" s="24"/>
      <c r="AG33">
        <f t="shared" si="2"/>
        <v>1059.5027663438671</v>
      </c>
      <c r="AI33" s="34">
        <f>PXIL!J33</f>
        <v>0</v>
      </c>
      <c r="AJ33" s="34">
        <f>PXIL!P33</f>
        <v>0</v>
      </c>
      <c r="AK33" s="34">
        <f>RTM_IEX!J33</f>
        <v>29.98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57.307362753669878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5.3984959999999997</v>
      </c>
      <c r="O34">
        <f>TPDDL_ISGS_exbus!DM34</f>
        <v>640.36250403837016</v>
      </c>
      <c r="P34" s="36">
        <v>75.127128936105166</v>
      </c>
      <c r="Q34" s="36">
        <v>7.7399999999999993</v>
      </c>
      <c r="R34" s="38">
        <v>16.699999999999996</v>
      </c>
      <c r="S34" s="38">
        <v>0</v>
      </c>
      <c r="T34" s="37">
        <f>SUMPRODUCT(LTA!J34:AN34,LTA!J$101:AN$101,LTA!J$105:AN$105)</f>
        <v>25.46</v>
      </c>
      <c r="U34" s="37">
        <f>SUMPRODUCT(LTA!J34:AN34,LTA!J$102:AN$102,LTA!J$105:AN$105)</f>
        <v>347.78341599999999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10.25</v>
      </c>
      <c r="AB34" s="75">
        <f>-STOA!P34</f>
        <v>-100</v>
      </c>
      <c r="AC34">
        <f t="shared" si="0"/>
        <v>11.258826877345765</v>
      </c>
      <c r="AD34">
        <f t="shared" si="1"/>
        <v>1128.2305903675185</v>
      </c>
      <c r="AE34">
        <f>'IDT-1'!F34</f>
        <v>-48.438000000000002</v>
      </c>
      <c r="AF34" s="24"/>
      <c r="AG34">
        <f t="shared" si="2"/>
        <v>1079.7925903675184</v>
      </c>
      <c r="AI34" s="34">
        <f>PXIL!J34</f>
        <v>0</v>
      </c>
      <c r="AJ34" s="34">
        <f>PXIL!P34</f>
        <v>0</v>
      </c>
      <c r="AK34" s="34">
        <f>RTM_IEX!J34</f>
        <v>38.68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57.307362753669878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5.3704639999999984</v>
      </c>
      <c r="O35">
        <f>TPDDL_ISGS_exbus!DM35</f>
        <v>623.27701928644944</v>
      </c>
      <c r="P35" s="36">
        <v>75.127128936105166</v>
      </c>
      <c r="Q35" s="36">
        <v>7.7399999999999993</v>
      </c>
      <c r="R35" s="38">
        <v>16.7</v>
      </c>
      <c r="S35" s="38">
        <v>0</v>
      </c>
      <c r="T35" s="37">
        <f>SUMPRODUCT(LTA!J35:AN35,LTA!J$101:AN$101,LTA!J$105:AN$105)</f>
        <v>35.590000000000003</v>
      </c>
      <c r="U35" s="37">
        <f>SUMPRODUCT(LTA!J35:AN35,LTA!J$102:AN$102,LTA!J$105:AN$105)</f>
        <v>357.53084400000006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10.07</v>
      </c>
      <c r="AB35" s="75">
        <f>-STOA!P35</f>
        <v>-100</v>
      </c>
      <c r="AC35">
        <f t="shared" si="0"/>
        <v>11.337399731829631</v>
      </c>
      <c r="AD35">
        <f t="shared" si="1"/>
        <v>1137.5059287611136</v>
      </c>
      <c r="AE35">
        <f>'IDT-1'!F35</f>
        <v>-46.131</v>
      </c>
      <c r="AF35" s="24"/>
      <c r="AG35">
        <f t="shared" si="2"/>
        <v>1091.3749287611136</v>
      </c>
      <c r="AI35" s="34">
        <f>PXIL!J35</f>
        <v>0</v>
      </c>
      <c r="AJ35" s="34">
        <f>PXIL!P35</f>
        <v>0</v>
      </c>
      <c r="AK35" s="34">
        <f>RTM_IEX!J35</f>
        <v>45.45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57.307362753669878</v>
      </c>
      <c r="J36">
        <f>Bawana_RLNG!T36</f>
        <v>0</v>
      </c>
      <c r="K36">
        <f>Bawana_Spot!T36</f>
        <v>0</v>
      </c>
      <c r="L36">
        <f>TWOMCL!S36</f>
        <v>6.5774789444132518</v>
      </c>
      <c r="M36">
        <f>EDWPCL!W36</f>
        <v>0</v>
      </c>
      <c r="N36">
        <f>'MSW BWN'!W36</f>
        <v>5.3984959999999997</v>
      </c>
      <c r="O36">
        <f>TPDDL_ISGS_exbus!DM36</f>
        <v>620.91965612374725</v>
      </c>
      <c r="P36" s="36">
        <v>48.35</v>
      </c>
      <c r="Q36" s="36">
        <v>7.7399999999999993</v>
      </c>
      <c r="R36" s="38">
        <v>16.7</v>
      </c>
      <c r="S36" s="38">
        <v>0</v>
      </c>
      <c r="T36" s="37">
        <f>SUMPRODUCT(LTA!J36:AN36,LTA!J$101:AN$101,LTA!J$105:AN$105)</f>
        <v>43.86</v>
      </c>
      <c r="U36" s="37">
        <f>SUMPRODUCT(LTA!J36:AN36,LTA!J$102:AN$102,LTA!J$105:AN$105)</f>
        <v>365.23971200000005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</v>
      </c>
      <c r="AA36" s="75">
        <f>STOA!J36</f>
        <v>10.07</v>
      </c>
      <c r="AB36" s="75">
        <f>-STOA!P36</f>
        <v>-100</v>
      </c>
      <c r="AC36">
        <f t="shared" si="0"/>
        <v>11.309012180842061</v>
      </c>
      <c r="AD36">
        <f t="shared" si="1"/>
        <v>1130.1379036409885</v>
      </c>
      <c r="AE36">
        <f>'IDT-1'!F36</f>
        <v>-32.868000000000002</v>
      </c>
      <c r="AF36" s="24"/>
      <c r="AG36">
        <f t="shared" si="2"/>
        <v>1097.2699036409886</v>
      </c>
      <c r="AI36" s="34">
        <f>PXIL!J36</f>
        <v>0</v>
      </c>
      <c r="AJ36" s="34">
        <f>PXIL!P36</f>
        <v>0</v>
      </c>
      <c r="AK36" s="34">
        <f>RTM_IEX!J36</f>
        <v>53.19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57.307362753669878</v>
      </c>
      <c r="J37">
        <f>Bawana_RLNG!T37</f>
        <v>0</v>
      </c>
      <c r="K37">
        <f>Bawana_Spot!T37</f>
        <v>0</v>
      </c>
      <c r="L37">
        <f>TWOMCL!S37</f>
        <v>6.398863559797868</v>
      </c>
      <c r="M37">
        <f>EDWPCL!W37</f>
        <v>0</v>
      </c>
      <c r="N37">
        <f>'MSW BWN'!W37</f>
        <v>5.365791999999999</v>
      </c>
      <c r="O37">
        <f>TPDDL_ISGS_exbus!DM37</f>
        <v>614.26679290524066</v>
      </c>
      <c r="P37" s="36">
        <v>48.35</v>
      </c>
      <c r="Q37" s="36">
        <v>7.7399999999999993</v>
      </c>
      <c r="R37" s="38">
        <v>18.2</v>
      </c>
      <c r="S37" s="38">
        <v>0</v>
      </c>
      <c r="T37" s="37">
        <f>SUMPRODUCT(LTA!J37:AN37,LTA!J$101:AN$101,LTA!J$105:AN$105)</f>
        <v>56.19</v>
      </c>
      <c r="U37" s="37">
        <f>SUMPRODUCT(LTA!J37:AN37,LTA!J$102:AN$102,LTA!J$105:AN$105)</f>
        <v>373.20466000000005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</v>
      </c>
      <c r="AA37" s="75">
        <f>STOA!J37</f>
        <v>10.07</v>
      </c>
      <c r="AB37" s="75">
        <f>-STOA!P37</f>
        <v>-100</v>
      </c>
      <c r="AC37">
        <f t="shared" si="0"/>
        <v>11.483023237848284</v>
      </c>
      <c r="AD37">
        <f t="shared" si="1"/>
        <v>1104.4846579808602</v>
      </c>
      <c r="AE37">
        <f>'IDT-1'!F37</f>
        <v>-16.146000000000001</v>
      </c>
      <c r="AF37" s="24"/>
      <c r="AG37">
        <f t="shared" si="2"/>
        <v>1088.3386579808603</v>
      </c>
      <c r="AI37" s="34">
        <f>PXIL!J37</f>
        <v>0</v>
      </c>
      <c r="AJ37" s="34">
        <f>PXIL!P37</f>
        <v>0</v>
      </c>
      <c r="AK37" s="34">
        <f>RTM_IEX!J37</f>
        <v>35.78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57.307362753669878</v>
      </c>
      <c r="J38">
        <f>Bawana_RLNG!T38</f>
        <v>0</v>
      </c>
      <c r="K38">
        <f>Bawana_Spot!T38</f>
        <v>0</v>
      </c>
      <c r="L38">
        <f>TWOMCL!S38</f>
        <v>6.4752060640089848</v>
      </c>
      <c r="M38">
        <f>EDWPCL!W38</f>
        <v>0</v>
      </c>
      <c r="N38">
        <f>'MSW BWN'!W38</f>
        <v>5.3599519999999998</v>
      </c>
      <c r="O38">
        <f>TPDDL_ISGS_exbus!DM38</f>
        <v>609.8782132411111</v>
      </c>
      <c r="P38" s="36">
        <v>48.35</v>
      </c>
      <c r="Q38" s="36">
        <v>7.7399999999999993</v>
      </c>
      <c r="R38" s="38">
        <v>18.2</v>
      </c>
      <c r="S38" s="38">
        <v>0</v>
      </c>
      <c r="T38" s="37">
        <f>SUMPRODUCT(LTA!J38:AN38,LTA!J$101:AN$101,LTA!J$105:AN$105)</f>
        <v>64.53</v>
      </c>
      <c r="U38" s="37">
        <f>SUMPRODUCT(LTA!J38:AN38,LTA!J$102:AN$102,LTA!J$105:AN$105)</f>
        <v>381.5765760000001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-56</v>
      </c>
      <c r="AA38" s="75">
        <f>STOA!J38</f>
        <v>10.07</v>
      </c>
      <c r="AB38" s="75">
        <f>-STOA!P38</f>
        <v>-100</v>
      </c>
      <c r="AC38">
        <f t="shared" si="0"/>
        <v>11.882245373576531</v>
      </c>
      <c r="AD38">
        <f t="shared" si="1"/>
        <v>1089.3492746852137</v>
      </c>
      <c r="AE38">
        <f>'IDT-1'!F38</f>
        <v>-4.6130000000000004</v>
      </c>
      <c r="AF38" s="24"/>
      <c r="AG38">
        <f t="shared" si="2"/>
        <v>1084.7362746852136</v>
      </c>
      <c r="AI38" s="34">
        <f>PXIL!J38</f>
        <v>0</v>
      </c>
      <c r="AJ38" s="34">
        <f>PXIL!P38</f>
        <v>0</v>
      </c>
      <c r="AK38" s="34">
        <f>RTM_IEX!J38</f>
        <v>39.65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57.307362753669878</v>
      </c>
      <c r="J39">
        <f>Bawana_RLNG!T39</f>
        <v>0</v>
      </c>
      <c r="K39">
        <f>Bawana_Spot!T39</f>
        <v>0</v>
      </c>
      <c r="L39">
        <f>TWOMCL!S39</f>
        <v>6.5353239752947792</v>
      </c>
      <c r="M39">
        <f>EDWPCL!W39</f>
        <v>0</v>
      </c>
      <c r="N39">
        <f>'MSW BWN'!W39</f>
        <v>5.1356959999999994</v>
      </c>
      <c r="O39">
        <f>TPDDL_ISGS_exbus!DM39</f>
        <v>599.44484857649059</v>
      </c>
      <c r="P39" s="36">
        <v>48.35</v>
      </c>
      <c r="Q39" s="36">
        <v>7.7399999999999993</v>
      </c>
      <c r="R39" s="38">
        <v>18.2</v>
      </c>
      <c r="S39" s="38">
        <v>0</v>
      </c>
      <c r="T39" s="37">
        <f>SUMPRODUCT(LTA!J39:AN39,LTA!J$101:AN$101,LTA!J$105:AN$105)</f>
        <v>71.81</v>
      </c>
      <c r="U39" s="37">
        <f>SUMPRODUCT(LTA!J39:AN39,LTA!J$102:AN$102,LTA!J$105:AN$105)</f>
        <v>376.95411200000007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</v>
      </c>
      <c r="AA39" s="75">
        <f>STOA!J39</f>
        <v>10.07</v>
      </c>
      <c r="AB39" s="75">
        <f>-STOA!P39</f>
        <v>-100</v>
      </c>
      <c r="AC39">
        <f t="shared" si="0"/>
        <v>11.40106586745118</v>
      </c>
      <c r="AD39">
        <f t="shared" si="1"/>
        <v>1080.750487438004</v>
      </c>
      <c r="AE39">
        <f>'IDT-1'!F39</f>
        <v>0</v>
      </c>
      <c r="AF39" s="24"/>
      <c r="AG39">
        <f t="shared" si="2"/>
        <v>1080.750487438004</v>
      </c>
      <c r="AI39" s="34">
        <f>PXIL!J39</f>
        <v>0</v>
      </c>
      <c r="AJ39" s="34">
        <f>PXIL!P39</f>
        <v>0</v>
      </c>
      <c r="AK39" s="34">
        <f>RTM_IEX!J39</f>
        <v>14.51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57.307362753669878</v>
      </c>
      <c r="J40">
        <f>Bawana_RLNG!T40</f>
        <v>0</v>
      </c>
      <c r="K40">
        <f>Bawana_Spot!T40</f>
        <v>0</v>
      </c>
      <c r="L40">
        <f>TWOMCL!S40</f>
        <v>5.3655597978663678</v>
      </c>
      <c r="M40">
        <f>EDWPCL!W40</f>
        <v>0</v>
      </c>
      <c r="N40">
        <f>'MSW BWN'!W40</f>
        <v>5.5164639999999991</v>
      </c>
      <c r="O40">
        <f>TPDDL_ISGS_exbus!DM40</f>
        <v>593.01104126639245</v>
      </c>
      <c r="P40" s="36">
        <v>48.35</v>
      </c>
      <c r="Q40" s="36">
        <v>7.7399999999999993</v>
      </c>
      <c r="R40" s="38">
        <v>18.2</v>
      </c>
      <c r="S40" s="38">
        <v>0</v>
      </c>
      <c r="T40" s="37">
        <f>SUMPRODUCT(LTA!J40:AN40,LTA!J$101:AN$101,LTA!J$105:AN$105)</f>
        <v>79.010000000000005</v>
      </c>
      <c r="U40" s="37">
        <f>SUMPRODUCT(LTA!J40:AN40,LTA!J$102:AN$102,LTA!J$105:AN$105)</f>
        <v>383.30632800000006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</v>
      </c>
      <c r="AA40" s="75">
        <f>STOA!J40</f>
        <v>10.07</v>
      </c>
      <c r="AB40" s="75">
        <f>-STOA!P40</f>
        <v>-100</v>
      </c>
      <c r="AC40">
        <f t="shared" si="0"/>
        <v>11.217040516259063</v>
      </c>
      <c r="AD40">
        <f t="shared" si="1"/>
        <v>1115.2639253016698</v>
      </c>
      <c r="AE40">
        <f>'IDT-1'!F40</f>
        <v>0</v>
      </c>
      <c r="AF40" s="24"/>
      <c r="AG40">
        <f t="shared" si="2"/>
        <v>1115.2639253016698</v>
      </c>
      <c r="AI40" s="34">
        <f>PXIL!J40</f>
        <v>0</v>
      </c>
      <c r="AJ40" s="34">
        <f>PXIL!P40</f>
        <v>0</v>
      </c>
      <c r="AK40" s="34">
        <f>RTM_IEX!J40</f>
        <v>14.51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57.307362753669878</v>
      </c>
      <c r="J41">
        <f>Bawana_RLNG!T41</f>
        <v>0</v>
      </c>
      <c r="K41">
        <f>Bawana_Spot!T41</f>
        <v>0</v>
      </c>
      <c r="L41">
        <f>TWOMCL!S41</f>
        <v>6.2949971925884363</v>
      </c>
      <c r="M41">
        <f>EDWPCL!W41</f>
        <v>0</v>
      </c>
      <c r="N41">
        <f>'MSW BWN'!W41</f>
        <v>5.5842079999999994</v>
      </c>
      <c r="O41">
        <f>TPDDL_ISGS_exbus!DM41</f>
        <v>603.32132755563975</v>
      </c>
      <c r="P41" s="36">
        <v>75.127128936105166</v>
      </c>
      <c r="Q41" s="36">
        <v>7.7399999999999993</v>
      </c>
      <c r="R41" s="38">
        <v>18.199999999999996</v>
      </c>
      <c r="S41" s="38">
        <v>0</v>
      </c>
      <c r="T41" s="37">
        <f>SUMPRODUCT(LTA!J41:AN41,LTA!J$101:AN$101,LTA!J$105:AN$105)</f>
        <v>87.13</v>
      </c>
      <c r="U41" s="37">
        <f>SUMPRODUCT(LTA!J41:AN41,LTA!J$102:AN$102,LTA!J$105:AN$105)</f>
        <v>389.10810800000007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10.07</v>
      </c>
      <c r="AB41" s="75">
        <f>-STOA!P41</f>
        <v>-100</v>
      </c>
      <c r="AC41">
        <f t="shared" si="0"/>
        <v>11.532010079867691</v>
      </c>
      <c r="AD41">
        <f t="shared" si="1"/>
        <v>1152.4453323581356</v>
      </c>
      <c r="AE41">
        <f>'IDT-1'!F41</f>
        <v>0</v>
      </c>
      <c r="AF41" s="24"/>
      <c r="AG41">
        <f t="shared" si="2"/>
        <v>1152.4453323581356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57.307362753669878</v>
      </c>
      <c r="J42">
        <f>Bawana_RLNG!T42</f>
        <v>0</v>
      </c>
      <c r="K42">
        <f>Bawana_Spot!T42</f>
        <v>0</v>
      </c>
      <c r="L42">
        <f>TWOMCL!S42</f>
        <v>6.4265322852330167</v>
      </c>
      <c r="M42">
        <f>EDWPCL!W42</f>
        <v>0</v>
      </c>
      <c r="N42">
        <f>'MSW BWN'!W42</f>
        <v>5.6624639999999991</v>
      </c>
      <c r="O42">
        <f>TPDDL_ISGS_exbus!DM42</f>
        <v>603.32355879686816</v>
      </c>
      <c r="P42" s="36">
        <v>75.127128936105166</v>
      </c>
      <c r="Q42" s="36">
        <v>26.76</v>
      </c>
      <c r="R42" s="38">
        <v>18.199999999999996</v>
      </c>
      <c r="S42" s="38">
        <v>0</v>
      </c>
      <c r="T42" s="37">
        <f>SUMPRODUCT(LTA!J42:AN42,LTA!J$101:AN$101,LTA!J$105:AN$105)</f>
        <v>94.15</v>
      </c>
      <c r="U42" s="37">
        <f>SUMPRODUCT(LTA!J42:AN42,LTA!J$102:AN$102,LTA!J$105:AN$105)</f>
        <v>394.36489600000004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10.07</v>
      </c>
      <c r="AB42" s="75">
        <f>-STOA!P42</f>
        <v>-100</v>
      </c>
      <c r="AC42">
        <f t="shared" si="0"/>
        <v>11.839039875296667</v>
      </c>
      <c r="AD42">
        <f t="shared" si="1"/>
        <v>1178.6471128965793</v>
      </c>
      <c r="AE42">
        <f>'IDT-1'!F42</f>
        <v>0</v>
      </c>
      <c r="AF42" s="24"/>
      <c r="AG42">
        <f t="shared" si="2"/>
        <v>1178.6471128965793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57.307362753669878</v>
      </c>
      <c r="J43">
        <f>Bawana_RLNG!T43</f>
        <v>0</v>
      </c>
      <c r="K43">
        <f>Bawana_Spot!T43</f>
        <v>0</v>
      </c>
      <c r="L43">
        <f>TWOMCL!S43</f>
        <v>6.5260527793374514</v>
      </c>
      <c r="M43">
        <f>EDWPCL!W43</f>
        <v>0</v>
      </c>
      <c r="N43">
        <f>'MSW BWN'!W43</f>
        <v>5.5339839999999993</v>
      </c>
      <c r="O43">
        <f>TPDDL_ISGS_exbus!DM43</f>
        <v>600.0870129288262</v>
      </c>
      <c r="P43" s="36">
        <v>75.127128936105166</v>
      </c>
      <c r="Q43" s="36">
        <v>26.76</v>
      </c>
      <c r="R43" s="38">
        <v>18.199999999999996</v>
      </c>
      <c r="S43" s="38">
        <v>0</v>
      </c>
      <c r="T43" s="37">
        <f>SUMPRODUCT(LTA!J43:AN43,LTA!J$101:AN$101,LTA!J$105:AN$105)</f>
        <v>103.07</v>
      </c>
      <c r="U43" s="37">
        <f>SUMPRODUCT(LTA!J43:AN43,LTA!J$102:AN$102,LTA!J$105:AN$105)</f>
        <v>398.65562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10.07</v>
      </c>
      <c r="AB43" s="75">
        <f>-STOA!P43</f>
        <v>-100</v>
      </c>
      <c r="AC43">
        <f t="shared" si="0"/>
        <v>11.87069929223159</v>
      </c>
      <c r="AD43">
        <f t="shared" si="1"/>
        <v>1200.4606721057071</v>
      </c>
      <c r="AE43">
        <f>'IDT-1'!F43</f>
        <v>0</v>
      </c>
      <c r="AF43" s="24"/>
      <c r="AG43">
        <f t="shared" si="2"/>
        <v>1200.4606721057071</v>
      </c>
      <c r="AI43" s="34">
        <f>PXIL!J43</f>
        <v>0</v>
      </c>
      <c r="AJ43" s="34">
        <f>PXIL!P43</f>
        <v>0</v>
      </c>
      <c r="AK43" s="34">
        <f>RTM_IEX!J43</f>
        <v>2.9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57.307362753669878</v>
      </c>
      <c r="J44">
        <f>Bawana_RLNG!T44</f>
        <v>0</v>
      </c>
      <c r="K44">
        <f>Bawana_Spot!T44</f>
        <v>0</v>
      </c>
      <c r="L44">
        <f>TWOMCL!S44</f>
        <v>6.3364278495227415</v>
      </c>
      <c r="M44">
        <f>EDWPCL!W44</f>
        <v>0</v>
      </c>
      <c r="N44">
        <f>'MSW BWN'!W44</f>
        <v>5.4160159999999991</v>
      </c>
      <c r="O44">
        <f>TPDDL_ISGS_exbus!DM44</f>
        <v>596.42026349351556</v>
      </c>
      <c r="P44" s="36">
        <v>75.127128936105166</v>
      </c>
      <c r="Q44" s="36">
        <v>26.76</v>
      </c>
      <c r="R44" s="38">
        <v>18.199999999999996</v>
      </c>
      <c r="S44" s="38">
        <v>0</v>
      </c>
      <c r="T44" s="37">
        <f>SUMPRODUCT(LTA!J44:AN44,LTA!J$101:AN$101,LTA!J$105:AN$105)</f>
        <v>106.91</v>
      </c>
      <c r="U44" s="37">
        <f>SUMPRODUCT(LTA!J44:AN44,LTA!J$102:AN$102,LTA!J$105:AN$105)</f>
        <v>403.60920799999997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10.07</v>
      </c>
      <c r="AB44" s="75">
        <f>-STOA!P44</f>
        <v>-100</v>
      </c>
      <c r="AC44">
        <f t="shared" si="0"/>
        <v>11.911180955564536</v>
      </c>
      <c r="AD44">
        <f t="shared" si="1"/>
        <v>1205.2394360772487</v>
      </c>
      <c r="AE44">
        <f>'IDT-1'!F44</f>
        <v>0</v>
      </c>
      <c r="AF44" s="24"/>
      <c r="AG44">
        <f t="shared" si="2"/>
        <v>1205.2394360772487</v>
      </c>
      <c r="AI44" s="34">
        <f>PXIL!J44</f>
        <v>0</v>
      </c>
      <c r="AJ44" s="34">
        <f>PXIL!P44</f>
        <v>0</v>
      </c>
      <c r="AK44" s="34">
        <f>RTM_IEX!J44</f>
        <v>2.9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57.307362753669878</v>
      </c>
      <c r="J45">
        <f>Bawana_RLNG!T45</f>
        <v>0</v>
      </c>
      <c r="K45">
        <f>Bawana_Spot!T45</f>
        <v>0</v>
      </c>
      <c r="L45">
        <f>TWOMCL!S45</f>
        <v>6.5857361033127475</v>
      </c>
      <c r="M45">
        <f>EDWPCL!W45</f>
        <v>0</v>
      </c>
      <c r="N45">
        <f>'MSW BWN'!W45</f>
        <v>5.4265279999999985</v>
      </c>
      <c r="O45">
        <f>TPDDL_ISGS_exbus!DM45</f>
        <v>596.88284291335583</v>
      </c>
      <c r="P45" s="36">
        <v>75.126761777509586</v>
      </c>
      <c r="Q45" s="36">
        <v>26.76</v>
      </c>
      <c r="R45" s="38">
        <v>18.199999999999996</v>
      </c>
      <c r="S45" s="38">
        <v>0</v>
      </c>
      <c r="T45" s="37">
        <f>SUMPRODUCT(LTA!J45:AN45,LTA!J$101:AN$101,LTA!J$105:AN$105)</f>
        <v>108.68</v>
      </c>
      <c r="U45" s="37">
        <f>SUMPRODUCT(LTA!J45:AN45,LTA!J$102:AN$102,LTA!J$105:AN$105)</f>
        <v>420.69566400000002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10.07</v>
      </c>
      <c r="AB45" s="75">
        <f>-STOA!P45</f>
        <v>-100</v>
      </c>
      <c r="AC45">
        <f t="shared" si="0"/>
        <v>12.100000259090828</v>
      </c>
      <c r="AD45">
        <f t="shared" si="1"/>
        <v>1227.5291052887571</v>
      </c>
      <c r="AE45">
        <f>'IDT-1'!F45</f>
        <v>0</v>
      </c>
      <c r="AF45" s="24"/>
      <c r="AG45">
        <f t="shared" si="2"/>
        <v>1227.5291052887571</v>
      </c>
      <c r="AI45" s="34">
        <f>PXIL!J45</f>
        <v>0</v>
      </c>
      <c r="AJ45" s="34">
        <f>PXIL!P45</f>
        <v>0</v>
      </c>
      <c r="AK45" s="34">
        <f>RTM_IEX!J45</f>
        <v>5.8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57.307362753669878</v>
      </c>
      <c r="J46">
        <f>Bawana_RLNG!T46</f>
        <v>0</v>
      </c>
      <c r="K46">
        <f>Bawana_Spot!T46</f>
        <v>0</v>
      </c>
      <c r="L46">
        <f>TWOMCL!S46</f>
        <v>6.0652453677709159</v>
      </c>
      <c r="M46">
        <f>EDWPCL!W46</f>
        <v>0</v>
      </c>
      <c r="N46">
        <f>'MSW BWN'!W46</f>
        <v>5.2700159999999983</v>
      </c>
      <c r="O46">
        <f>TPDDL_ISGS_exbus!DM46</f>
        <v>596.88283953442851</v>
      </c>
      <c r="P46" s="36">
        <v>75.126891343925848</v>
      </c>
      <c r="Q46" s="36">
        <v>26.76</v>
      </c>
      <c r="R46" s="38">
        <v>18.2</v>
      </c>
      <c r="S46" s="38">
        <v>0</v>
      </c>
      <c r="T46" s="37">
        <f>SUMPRODUCT(LTA!J46:AN46,LTA!J$101:AN$101,LTA!J$105:AN$105)</f>
        <v>111.9</v>
      </c>
      <c r="U46" s="37">
        <f>SUMPRODUCT(LTA!J46:AN46,LTA!J$102:AN$102,LTA!J$105:AN$105)</f>
        <v>424.58846399999999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10.07</v>
      </c>
      <c r="AB46" s="75">
        <f>-STOA!P46</f>
        <v>-100</v>
      </c>
      <c r="AC46">
        <f t="shared" si="0"/>
        <v>12.129702016087185</v>
      </c>
      <c r="AD46">
        <f t="shared" si="1"/>
        <v>1231.035326983708</v>
      </c>
      <c r="AE46">
        <f>'IDT-1'!F46</f>
        <v>0</v>
      </c>
      <c r="AF46" s="24"/>
      <c r="AG46">
        <f t="shared" si="2"/>
        <v>1231.035326983708</v>
      </c>
      <c r="AI46" s="34">
        <f>PXIL!J46</f>
        <v>0</v>
      </c>
      <c r="AJ46" s="34">
        <f>PXIL!P46</f>
        <v>0</v>
      </c>
      <c r="AK46" s="34">
        <f>RTM_IEX!J46</f>
        <v>2.9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57.307362753669878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5.3704639999999984</v>
      </c>
      <c r="O47">
        <f>TPDDL_ISGS_exbus!DM47</f>
        <v>584.86632691240129</v>
      </c>
      <c r="P47" s="36">
        <v>75.127128936105166</v>
      </c>
      <c r="Q47" s="36">
        <v>26.76</v>
      </c>
      <c r="R47" s="38">
        <v>18.2</v>
      </c>
      <c r="S47" s="38">
        <v>0</v>
      </c>
      <c r="T47" s="37">
        <f>SUMPRODUCT(LTA!J47:AN47,LTA!J$101:AN$101,LTA!J$105:AN$105)</f>
        <v>112.52</v>
      </c>
      <c r="U47" s="37">
        <f>SUMPRODUCT(LTA!J47:AN47,LTA!J$102:AN$102,LTA!J$105:AN$105)</f>
        <v>427.674396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11.72</v>
      </c>
      <c r="AB47" s="75">
        <f>-STOA!P47</f>
        <v>-100</v>
      </c>
      <c r="AC47">
        <f t="shared" si="0"/>
        <v>12.224038907185408</v>
      </c>
      <c r="AD47">
        <f t="shared" si="1"/>
        <v>1202.0021492117098</v>
      </c>
      <c r="AE47">
        <f>'IDT-1'!F47</f>
        <v>0</v>
      </c>
      <c r="AF47" s="24"/>
      <c r="AG47">
        <f t="shared" si="2"/>
        <v>1202.0021492117098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57.307362753669878</v>
      </c>
      <c r="J48">
        <f>Bawana_RLNG!T48</f>
        <v>0</v>
      </c>
      <c r="K48">
        <f>Bawana_Spot!T48</f>
        <v>0</v>
      </c>
      <c r="L48">
        <f>TWOMCL!S48</f>
        <v>6.0952318921953967</v>
      </c>
      <c r="M48">
        <f>EDWPCL!W48</f>
        <v>0</v>
      </c>
      <c r="N48">
        <f>'MSW BWN'!W48</f>
        <v>5.0959839999999996</v>
      </c>
      <c r="O48">
        <f>TPDDL_ISGS_exbus!DM48</f>
        <v>577.22999943967909</v>
      </c>
      <c r="P48" s="36">
        <v>75.127128936105166</v>
      </c>
      <c r="Q48" s="36">
        <v>26.76</v>
      </c>
      <c r="R48" s="38">
        <v>18.2</v>
      </c>
      <c r="S48" s="38">
        <v>0</v>
      </c>
      <c r="T48" s="37">
        <f>SUMPRODUCT(LTA!J48:AN48,LTA!J$101:AN$101,LTA!J$105:AN$105)</f>
        <v>112.94</v>
      </c>
      <c r="U48" s="37">
        <f>SUMPRODUCT(LTA!J48:AN48,LTA!J$102:AN$102,LTA!J$105:AN$105)</f>
        <v>429.20471600000002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11.72</v>
      </c>
      <c r="AB48" s="75">
        <f>-STOA!P48</f>
        <v>-100</v>
      </c>
      <c r="AC48">
        <f t="shared" si="0"/>
        <v>12.127490055744099</v>
      </c>
      <c r="AD48">
        <f t="shared" si="1"/>
        <v>1200.6471429659055</v>
      </c>
      <c r="AE48">
        <f>'IDT-1'!F48</f>
        <v>0</v>
      </c>
      <c r="AF48" s="24"/>
      <c r="AG48">
        <f t="shared" si="2"/>
        <v>1200.6471429659055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57.307362753669878</v>
      </c>
      <c r="J49">
        <f>Bawana_RLNG!T49</f>
        <v>0</v>
      </c>
      <c r="K49">
        <f>Bawana_Spot!T49</f>
        <v>0</v>
      </c>
      <c r="L49">
        <f>TWOMCL!S49</f>
        <v>6.5862995167187854</v>
      </c>
      <c r="M49">
        <f>EDWPCL!W49</f>
        <v>0</v>
      </c>
      <c r="N49">
        <f>'MSW BWN'!W49</f>
        <v>5.2641759999999991</v>
      </c>
      <c r="O49">
        <f>TPDDL_ISGS_exbus!DM49</f>
        <v>577.22999943967909</v>
      </c>
      <c r="P49" s="36">
        <v>75.127128936105166</v>
      </c>
      <c r="Q49" s="36">
        <v>26.76</v>
      </c>
      <c r="R49" s="38">
        <v>18.2</v>
      </c>
      <c r="S49" s="38">
        <v>0</v>
      </c>
      <c r="T49" s="37">
        <f>SUMPRODUCT(LTA!J49:AN49,LTA!J$101:AN$101,LTA!J$105:AN$105)</f>
        <v>113.05</v>
      </c>
      <c r="U49" s="37">
        <f>SUMPRODUCT(LTA!J49:AN49,LTA!J$102:AN$102,LTA!J$105:AN$105)</f>
        <v>430.64379600000001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11.72</v>
      </c>
      <c r="AB49" s="75">
        <f>-STOA!P49</f>
        <v>-100</v>
      </c>
      <c r="AC49">
        <f t="shared" si="0"/>
        <v>12.27310747446343</v>
      </c>
      <c r="AD49">
        <f t="shared" si="1"/>
        <v>1187.7098651717095</v>
      </c>
      <c r="AE49">
        <f>'IDT-1'!F49</f>
        <v>0</v>
      </c>
      <c r="AF49" s="24"/>
      <c r="AG49">
        <f t="shared" si="2"/>
        <v>1187.7098651717095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57.307362753669878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4.9838559999999994</v>
      </c>
      <c r="O50">
        <f>TPDDL_ISGS_exbus!DM50</f>
        <v>577.22999943967909</v>
      </c>
      <c r="P50" s="36">
        <v>75.126891343925848</v>
      </c>
      <c r="Q50" s="36">
        <v>26.76</v>
      </c>
      <c r="R50" s="38">
        <v>18.2</v>
      </c>
      <c r="S50" s="38">
        <v>0</v>
      </c>
      <c r="T50" s="37">
        <f>SUMPRODUCT(LTA!J50:AN50,LTA!J$101:AN$101,LTA!J$105:AN$105)</f>
        <v>113.05</v>
      </c>
      <c r="U50" s="37">
        <f>SUMPRODUCT(LTA!J50:AN50,LTA!J$102:AN$102,LTA!J$105:AN$105)</f>
        <v>431.50627599999996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11.72</v>
      </c>
      <c r="AB50" s="75">
        <f>-STOA!P50</f>
        <v>-100</v>
      </c>
      <c r="AC50">
        <f t="shared" si="0"/>
        <v>12.235639834064679</v>
      </c>
      <c r="AD50">
        <f t="shared" si="1"/>
        <v>1193.3292552199291</v>
      </c>
      <c r="AE50">
        <f>'IDT-1'!F50</f>
        <v>0</v>
      </c>
      <c r="AF50" s="24"/>
      <c r="AG50">
        <f t="shared" si="2"/>
        <v>1193.3292552199291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57.307362753669878</v>
      </c>
      <c r="J51">
        <f>Bawana_RLNG!T51</f>
        <v>0</v>
      </c>
      <c r="K51">
        <f>Bawana_Spot!T51</f>
        <v>0</v>
      </c>
      <c r="L51">
        <f>TWOMCL!S51</f>
        <v>6.3778585064570468</v>
      </c>
      <c r="M51">
        <f>EDWPCL!W51</f>
        <v>0</v>
      </c>
      <c r="N51">
        <f>'MSW BWN'!W51</f>
        <v>5.1356959999999994</v>
      </c>
      <c r="O51">
        <f>TPDDL_ISGS_exbus!DM51</f>
        <v>570.20163144247294</v>
      </c>
      <c r="P51" s="36">
        <v>75.126952377089083</v>
      </c>
      <c r="Q51" s="36">
        <v>26.76</v>
      </c>
      <c r="R51" s="38">
        <v>18.2</v>
      </c>
      <c r="S51" s="38">
        <v>0</v>
      </c>
      <c r="T51" s="37">
        <f>SUMPRODUCT(LTA!J51:AN51,LTA!J$101:AN$101,LTA!J$105:AN$105)</f>
        <v>113.05</v>
      </c>
      <c r="U51" s="37">
        <f>SUMPRODUCT(LTA!J51:AN51,LTA!J$102:AN$102,LTA!J$105:AN$105)</f>
        <v>435.76539200000008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11.72</v>
      </c>
      <c r="AB51" s="75">
        <f>-STOA!P51</f>
        <v>-100</v>
      </c>
      <c r="AC51">
        <f t="shared" si="0"/>
        <v>12.000124238358294</v>
      </c>
      <c r="AD51">
        <f t="shared" si="1"/>
        <v>1215.7389788413309</v>
      </c>
      <c r="AE51">
        <f>'IDT-1'!F51</f>
        <v>0</v>
      </c>
      <c r="AF51" s="24"/>
      <c r="AG51">
        <f t="shared" si="2"/>
        <v>1215.7389788413309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57.307362753669878</v>
      </c>
      <c r="J52">
        <f>Bawana_RLNG!T52</f>
        <v>0</v>
      </c>
      <c r="K52">
        <f>Bawana_Spot!T52</f>
        <v>0</v>
      </c>
      <c r="L52">
        <f>TWOMCL!S52</f>
        <v>6.3051375631667614</v>
      </c>
      <c r="M52">
        <f>EDWPCL!W52</f>
        <v>0</v>
      </c>
      <c r="N52">
        <f>'MSW BWN'!W52</f>
        <v>5.4662399999999982</v>
      </c>
      <c r="O52">
        <f>TPDDL_ISGS_exbus!DM52</f>
        <v>567.33029908838148</v>
      </c>
      <c r="P52" s="36">
        <v>75.126952377089083</v>
      </c>
      <c r="Q52" s="36">
        <v>26.76</v>
      </c>
      <c r="R52" s="38">
        <v>18.2</v>
      </c>
      <c r="S52" s="38">
        <v>0</v>
      </c>
      <c r="T52" s="37">
        <f>SUMPRODUCT(LTA!J52:AN52,LTA!J$101:AN$101,LTA!J$105:AN$105)</f>
        <v>113.05</v>
      </c>
      <c r="U52" s="37">
        <f>SUMPRODUCT(LTA!J52:AN52,LTA!J$102:AN$102,LTA!J$105:AN$105)</f>
        <v>434.66629600000005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11.72</v>
      </c>
      <c r="AB52" s="75">
        <f>-STOA!P52</f>
        <v>-100</v>
      </c>
      <c r="AC52">
        <f t="shared" si="0"/>
        <v>12.096005719733624</v>
      </c>
      <c r="AD52">
        <f t="shared" si="1"/>
        <v>1196.9304920625739</v>
      </c>
      <c r="AE52">
        <f>'IDT-1'!F52</f>
        <v>0</v>
      </c>
      <c r="AF52" s="24"/>
      <c r="AG52">
        <f t="shared" si="2"/>
        <v>1196.9304920625739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57.307362753669878</v>
      </c>
      <c r="J53">
        <f>Bawana_RLNG!T53</f>
        <v>0</v>
      </c>
      <c r="K53">
        <f>Bawana_Spot!T53</f>
        <v>0</v>
      </c>
      <c r="L53">
        <f>TWOMCL!S53</f>
        <v>6.5862995167187854</v>
      </c>
      <c r="M53">
        <f>EDWPCL!W53</f>
        <v>0</v>
      </c>
      <c r="N53">
        <f>'MSW BWN'!W53</f>
        <v>5.3704639999999984</v>
      </c>
      <c r="O53">
        <f>TPDDL_ISGS_exbus!DM53</f>
        <v>565.0303537715439</v>
      </c>
      <c r="P53" s="36">
        <v>75.126952377089083</v>
      </c>
      <c r="Q53" s="36">
        <v>26.76</v>
      </c>
      <c r="R53" s="38">
        <v>18.2</v>
      </c>
      <c r="S53" s="38">
        <v>0</v>
      </c>
      <c r="T53" s="37">
        <f>SUMPRODUCT(LTA!J53:AN53,LTA!J$101:AN$101,LTA!J$105:AN$105)</f>
        <v>113.05</v>
      </c>
      <c r="U53" s="37">
        <f>SUMPRODUCT(LTA!J53:AN53,LTA!J$102:AN$102,LTA!J$105:AN$105)</f>
        <v>434.87845600000003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11.72</v>
      </c>
      <c r="AB53" s="75">
        <f>-STOA!P53</f>
        <v>-100</v>
      </c>
      <c r="AC53">
        <f t="shared" si="0"/>
        <v>11.952958199208689</v>
      </c>
      <c r="AD53">
        <f t="shared" si="1"/>
        <v>1210.171140219813</v>
      </c>
      <c r="AE53">
        <f>'IDT-1'!F53</f>
        <v>0</v>
      </c>
      <c r="AF53" s="24"/>
      <c r="AG53">
        <f t="shared" si="2"/>
        <v>1210.171140219813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57.307362753669878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5.1578879999999998</v>
      </c>
      <c r="O54">
        <f>TPDDL_ISGS_exbus!DM54</f>
        <v>560.52308569937065</v>
      </c>
      <c r="P54" s="36">
        <v>75.126952377089083</v>
      </c>
      <c r="Q54" s="36">
        <v>7.7399999999999993</v>
      </c>
      <c r="R54" s="38">
        <v>18.2</v>
      </c>
      <c r="S54" s="38">
        <v>0</v>
      </c>
      <c r="T54" s="37">
        <f>SUMPRODUCT(LTA!J54:AN54,LTA!J$101:AN$101,LTA!J$105:AN$105)</f>
        <v>113.05</v>
      </c>
      <c r="U54" s="37">
        <f>SUMPRODUCT(LTA!J54:AN54,LTA!J$102:AN$102,LTA!J$105:AN$105)</f>
        <v>433.08776799999998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11.72</v>
      </c>
      <c r="AB54" s="75">
        <f>-STOA!P54</f>
        <v>-100</v>
      </c>
      <c r="AC54">
        <f t="shared" si="0"/>
        <v>11.738501729802433</v>
      </c>
      <c r="AD54">
        <f t="shared" si="1"/>
        <v>1184.8550646170459</v>
      </c>
      <c r="AE54">
        <f>'IDT-1'!F54</f>
        <v>0</v>
      </c>
      <c r="AF54" s="24"/>
      <c r="AG54">
        <f t="shared" si="2"/>
        <v>1184.8550646170459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57.307362753669878</v>
      </c>
      <c r="J55">
        <f>Bawana_RLNG!T55</f>
        <v>0</v>
      </c>
      <c r="K55">
        <f>Bawana_Spot!T55</f>
        <v>0</v>
      </c>
      <c r="L55">
        <f>TWOMCL!S55</f>
        <v>6.5862995167187854</v>
      </c>
      <c r="M55">
        <f>EDWPCL!W55</f>
        <v>0</v>
      </c>
      <c r="N55">
        <f>'MSW BWN'!W55</f>
        <v>5.1240159999999983</v>
      </c>
      <c r="O55">
        <f>TPDDL_ISGS_exbus!DM55</f>
        <v>547.11818245846416</v>
      </c>
      <c r="P55" s="36">
        <v>48.347621741269066</v>
      </c>
      <c r="Q55" s="36">
        <v>7.7399999999999993</v>
      </c>
      <c r="R55" s="38">
        <v>18.2</v>
      </c>
      <c r="S55" s="38">
        <v>0</v>
      </c>
      <c r="T55" s="37">
        <f>SUMPRODUCT(LTA!J55:AN55,LTA!J$101:AN$101,LTA!J$105:AN$105)</f>
        <v>113.05</v>
      </c>
      <c r="U55" s="37">
        <f>SUMPRODUCT(LTA!J55:AN55,LTA!J$102:AN$102,LTA!J$105:AN$105)</f>
        <v>391.89404799999994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11.63</v>
      </c>
      <c r="AB55" s="75">
        <f>-STOA!P55</f>
        <v>-100</v>
      </c>
      <c r="AC55">
        <f t="shared" si="0"/>
        <v>11.435088490057939</v>
      </c>
      <c r="AD55">
        <f t="shared" si="1"/>
        <v>1058.656651980064</v>
      </c>
      <c r="AE55">
        <f>'IDT-1'!F55</f>
        <v>0</v>
      </c>
      <c r="AF55" s="24"/>
      <c r="AG55">
        <f t="shared" si="2"/>
        <v>1058.656651980064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57.307362753669878</v>
      </c>
      <c r="J56">
        <f>Bawana_RLNG!T56</f>
        <v>0</v>
      </c>
      <c r="K56">
        <f>Bawana_Spot!T56</f>
        <v>0</v>
      </c>
      <c r="L56">
        <f>TWOMCL!S56</f>
        <v>6.5531420550252673</v>
      </c>
      <c r="M56">
        <f>EDWPCL!W56</f>
        <v>0</v>
      </c>
      <c r="N56">
        <f>'MSW BWN'!W56</f>
        <v>5.2419839999999995</v>
      </c>
      <c r="O56">
        <f>TPDDL_ISGS_exbus!DM56</f>
        <v>549.04794010358887</v>
      </c>
      <c r="P56" s="36">
        <v>19.34</v>
      </c>
      <c r="Q56" s="36">
        <v>7.7399999999999993</v>
      </c>
      <c r="R56" s="38">
        <v>18.2</v>
      </c>
      <c r="S56" s="38">
        <v>0</v>
      </c>
      <c r="T56" s="37">
        <f>SUMPRODUCT(LTA!J56:AN56,LTA!J$101:AN$101,LTA!J$105:AN$105)</f>
        <v>113.05</v>
      </c>
      <c r="U56" s="37">
        <f>SUMPRODUCT(LTA!J56:AN56,LTA!J$102:AN$102,LTA!J$105:AN$105)</f>
        <v>389.75667599999997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11.63</v>
      </c>
      <c r="AB56" s="75">
        <f>-STOA!P56</f>
        <v>-100</v>
      </c>
      <c r="AC56">
        <f t="shared" si="0"/>
        <v>11.063325549498767</v>
      </c>
      <c r="AD56">
        <f t="shared" si="1"/>
        <v>1044.8979893627854</v>
      </c>
      <c r="AE56">
        <f>'IDT-1'!F56</f>
        <v>0</v>
      </c>
      <c r="AF56" s="24"/>
      <c r="AG56">
        <f t="shared" si="2"/>
        <v>1044.8979893627854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57.307362753669878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5.2700159999999983</v>
      </c>
      <c r="O57">
        <f>TPDDL_ISGS_exbus!DM57</f>
        <v>543.24390934222515</v>
      </c>
      <c r="P57" s="36">
        <v>19.34</v>
      </c>
      <c r="Q57" s="36">
        <v>7.7399999999999993</v>
      </c>
      <c r="R57" s="38">
        <v>19.2</v>
      </c>
      <c r="S57" s="38">
        <v>0</v>
      </c>
      <c r="T57" s="37">
        <f>SUMPRODUCT(LTA!J57:AN57,LTA!J$101:AN$101,LTA!J$105:AN$105)</f>
        <v>113.05</v>
      </c>
      <c r="U57" s="37">
        <f>SUMPRODUCT(LTA!J57:AN57,LTA!J$102:AN$102,LTA!J$105:AN$105)</f>
        <v>419.61147599999993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11.63</v>
      </c>
      <c r="AB57" s="75">
        <f>-STOA!P57</f>
        <v>-100</v>
      </c>
      <c r="AC57">
        <f t="shared" si="0"/>
        <v>11.062487059459306</v>
      </c>
      <c r="AD57">
        <f t="shared" si="1"/>
        <v>1095.0107865531545</v>
      </c>
      <c r="AE57">
        <f>'IDT-1'!F57</f>
        <v>0</v>
      </c>
      <c r="AF57" s="24"/>
      <c r="AG57">
        <f t="shared" si="2"/>
        <v>1095.0107865531545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57.307362753669878</v>
      </c>
      <c r="J58">
        <f>Bawana_RLNG!T58</f>
        <v>0</v>
      </c>
      <c r="K58">
        <f>Bawana_Spot!T58</f>
        <v>0</v>
      </c>
      <c r="L58">
        <f>TWOMCL!S58</f>
        <v>6.5862995167187854</v>
      </c>
      <c r="M58">
        <f>EDWPCL!W58</f>
        <v>0</v>
      </c>
      <c r="N58">
        <f>'MSW BWN'!W58</f>
        <v>5.1917599999999995</v>
      </c>
      <c r="O58">
        <f>TPDDL_ISGS_exbus!DM58</f>
        <v>543.24390934222515</v>
      </c>
      <c r="P58" s="36">
        <v>48.35</v>
      </c>
      <c r="Q58" s="36">
        <v>7.7399999999999993</v>
      </c>
      <c r="R58" s="38">
        <v>19.2</v>
      </c>
      <c r="S58" s="38">
        <v>0</v>
      </c>
      <c r="T58" s="37">
        <f>SUMPRODUCT(LTA!J58:AN58,LTA!J$101:AN$101,LTA!J$105:AN$105)</f>
        <v>113.05</v>
      </c>
      <c r="U58" s="37">
        <f>SUMPRODUCT(LTA!J58:AN58,LTA!J$102:AN$102,LTA!J$105:AN$105)</f>
        <v>417.17152399999992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11.63</v>
      </c>
      <c r="AB58" s="75">
        <f>-STOA!P58</f>
        <v>-100</v>
      </c>
      <c r="AC58">
        <f t="shared" si="0"/>
        <v>11.242662323634862</v>
      </c>
      <c r="AD58">
        <f t="shared" si="1"/>
        <v>1126.3224032889789</v>
      </c>
      <c r="AE58">
        <f>'IDT-1'!F58</f>
        <v>0</v>
      </c>
      <c r="AF58" s="24"/>
      <c r="AG58">
        <f t="shared" si="2"/>
        <v>1126.3224032889789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57.307362753669878</v>
      </c>
      <c r="J59">
        <f>Bawana_RLNG!T59</f>
        <v>0</v>
      </c>
      <c r="K59">
        <f>Bawana_Spot!T59</f>
        <v>0</v>
      </c>
      <c r="L59">
        <f>TWOMCL!S59</f>
        <v>5.6751308253790018</v>
      </c>
      <c r="M59">
        <f>EDWPCL!W59</f>
        <v>0</v>
      </c>
      <c r="N59">
        <f>'MSW BWN'!W59</f>
        <v>5.0013759999999987</v>
      </c>
      <c r="O59">
        <f>TPDDL_ISGS_exbus!DM59</f>
        <v>544.98569330676719</v>
      </c>
      <c r="P59" s="36">
        <v>75.126769991401545</v>
      </c>
      <c r="Q59" s="36">
        <v>7.7399999999999993</v>
      </c>
      <c r="R59" s="38">
        <v>19.2</v>
      </c>
      <c r="S59" s="38">
        <v>0</v>
      </c>
      <c r="T59" s="37">
        <f>SUMPRODUCT(LTA!J59:AN59,LTA!J$101:AN$101,LTA!J$105:AN$105)</f>
        <v>112.59</v>
      </c>
      <c r="U59" s="37">
        <f>SUMPRODUCT(LTA!J59:AN59,LTA!J$102:AN$102,LTA!J$105:AN$105)</f>
        <v>413.37738400000001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11.54</v>
      </c>
      <c r="AB59" s="75">
        <f>-STOA!P59</f>
        <v>-100</v>
      </c>
      <c r="AC59">
        <f t="shared" si="0"/>
        <v>11.478830146881981</v>
      </c>
      <c r="AD59">
        <f t="shared" si="1"/>
        <v>1144.1590967303357</v>
      </c>
      <c r="AE59">
        <f>'IDT-1'!F59</f>
        <v>0</v>
      </c>
      <c r="AF59" s="24"/>
      <c r="AG59">
        <f t="shared" si="2"/>
        <v>1144.1590967303357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57.307362753669878</v>
      </c>
      <c r="J60">
        <f>Bawana_RLNG!T60</f>
        <v>0</v>
      </c>
      <c r="K60">
        <f>Bawana_Spot!T60</f>
        <v>0</v>
      </c>
      <c r="L60">
        <f>TWOMCL!S60</f>
        <v>6.4452195395845031</v>
      </c>
      <c r="M60">
        <f>EDWPCL!W60</f>
        <v>0</v>
      </c>
      <c r="N60">
        <f>'MSW BWN'!W60</f>
        <v>5.2256320000000001</v>
      </c>
      <c r="O60">
        <f>TPDDL_ISGS_exbus!DM60</f>
        <v>554.82342556333197</v>
      </c>
      <c r="P60" s="36">
        <v>75.126769991401545</v>
      </c>
      <c r="Q60" s="36">
        <v>7.7399999999999993</v>
      </c>
      <c r="R60" s="38">
        <v>19.2</v>
      </c>
      <c r="S60" s="38">
        <v>0</v>
      </c>
      <c r="T60" s="37">
        <f>SUMPRODUCT(LTA!J60:AN60,LTA!J$101:AN$101,LTA!J$105:AN$105)</f>
        <v>112.11</v>
      </c>
      <c r="U60" s="37">
        <f>SUMPRODUCT(LTA!J60:AN60,LTA!J$102:AN$102,LTA!J$105:AN$105)</f>
        <v>408.97245600000002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11.54</v>
      </c>
      <c r="AB60" s="75">
        <f>-STOA!P60</f>
        <v>-100</v>
      </c>
      <c r="AC60">
        <f t="shared" si="0"/>
        <v>11.486430409612005</v>
      </c>
      <c r="AD60">
        <f t="shared" si="1"/>
        <v>1155.098645438376</v>
      </c>
      <c r="AE60">
        <f>'IDT-1'!F60</f>
        <v>0</v>
      </c>
      <c r="AF60" s="24"/>
      <c r="AG60">
        <f t="shared" si="2"/>
        <v>1155.098645438376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57.307362753669878</v>
      </c>
      <c r="J61">
        <f>Bawana_RLNG!T61</f>
        <v>0</v>
      </c>
      <c r="K61">
        <f>Bawana_Spot!T61</f>
        <v>0</v>
      </c>
      <c r="L61">
        <f>TWOMCL!S61</f>
        <v>5.9581920269511528</v>
      </c>
      <c r="M61">
        <f>EDWPCL!W61</f>
        <v>0</v>
      </c>
      <c r="N61">
        <f>'MSW BWN'!W61</f>
        <v>5.2139519999999999</v>
      </c>
      <c r="O61">
        <f>TPDDL_ISGS_exbus!DM61</f>
        <v>557.60889059050817</v>
      </c>
      <c r="P61" s="36">
        <v>75.126769991401545</v>
      </c>
      <c r="Q61" s="36">
        <v>7.7399999999999993</v>
      </c>
      <c r="R61" s="38">
        <v>19.2</v>
      </c>
      <c r="S61" s="38">
        <v>0</v>
      </c>
      <c r="T61" s="37">
        <f>SUMPRODUCT(LTA!J61:AN61,LTA!J$101:AN$101,LTA!J$105:AN$105)</f>
        <v>111.49</v>
      </c>
      <c r="U61" s="37">
        <f>SUMPRODUCT(LTA!J61:AN61,LTA!J$102:AN$102,LTA!J$105:AN$105)</f>
        <v>404.902084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11.54</v>
      </c>
      <c r="AB61" s="75">
        <f>-STOA!P61</f>
        <v>-100</v>
      </c>
      <c r="AC61">
        <f t="shared" si="0"/>
        <v>11.709924047934166</v>
      </c>
      <c r="AD61">
        <f t="shared" si="1"/>
        <v>1181.4815373145966</v>
      </c>
      <c r="AE61">
        <f>'IDT-1'!F61</f>
        <v>0</v>
      </c>
      <c r="AF61" s="24"/>
      <c r="AG61">
        <f t="shared" si="2"/>
        <v>1181.4815373145966</v>
      </c>
      <c r="AI61" s="34">
        <f>PXIL!J61</f>
        <v>0</v>
      </c>
      <c r="AJ61" s="34">
        <f>PXIL!P61</f>
        <v>0</v>
      </c>
      <c r="AK61" s="34">
        <f>RTM_IEX!J61</f>
        <v>29.01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57.307362753669878</v>
      </c>
      <c r="J62">
        <f>Bawana_RLNG!T62</f>
        <v>0</v>
      </c>
      <c r="K62">
        <f>Bawana_Spot!T62</f>
        <v>0</v>
      </c>
      <c r="L62">
        <f>TWOMCL!S62</f>
        <v>6.5719741718135882</v>
      </c>
      <c r="M62">
        <f>EDWPCL!W62</f>
        <v>0</v>
      </c>
      <c r="N62">
        <f>'MSW BWN'!W62</f>
        <v>5.0294079999999992</v>
      </c>
      <c r="O62">
        <f>TPDDL_ISGS_exbus!DM62</f>
        <v>562.49746087889469</v>
      </c>
      <c r="P62" s="36">
        <v>75.126769991401545</v>
      </c>
      <c r="Q62" s="36">
        <v>26.76</v>
      </c>
      <c r="R62" s="38">
        <v>19.2</v>
      </c>
      <c r="S62" s="38">
        <v>0</v>
      </c>
      <c r="T62" s="37">
        <f>SUMPRODUCT(LTA!J62:AN62,LTA!J$101:AN$101,LTA!J$105:AN$105)</f>
        <v>99.74</v>
      </c>
      <c r="U62" s="37">
        <f>SUMPRODUCT(LTA!J62:AN62,LTA!J$102:AN$102,LTA!J$105:AN$105)</f>
        <v>400.08296799999999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11.54</v>
      </c>
      <c r="AB62" s="75">
        <f>-STOA!P62</f>
        <v>-100</v>
      </c>
      <c r="AC62">
        <f t="shared" si="0"/>
        <v>11.693953064373456</v>
      </c>
      <c r="AD62">
        <f t="shared" si="1"/>
        <v>1179.596200731406</v>
      </c>
      <c r="AE62">
        <f>'IDT-1'!F62</f>
        <v>0</v>
      </c>
      <c r="AF62" s="24"/>
      <c r="AG62">
        <f t="shared" si="2"/>
        <v>1179.596200731406</v>
      </c>
      <c r="AI62" s="34">
        <f>PXIL!J62</f>
        <v>0</v>
      </c>
      <c r="AJ62" s="34">
        <f>PXIL!P62</f>
        <v>0</v>
      </c>
      <c r="AK62" s="34">
        <f>RTM_IEX!J62</f>
        <v>19.34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57.307362753669878</v>
      </c>
      <c r="J63">
        <f>Bawana_RLNG!T63</f>
        <v>0</v>
      </c>
      <c r="K63">
        <f>Bawana_Spot!T63</f>
        <v>0</v>
      </c>
      <c r="L63">
        <f>TWOMCL!S63</f>
        <v>6.5862995167187854</v>
      </c>
      <c r="M63">
        <f>EDWPCL!W63</f>
        <v>0</v>
      </c>
      <c r="N63">
        <f>'MSW BWN'!W63</f>
        <v>5.2863679999999995</v>
      </c>
      <c r="O63">
        <f>TPDDL_ISGS_exbus!DM63</f>
        <v>565.97642746051633</v>
      </c>
      <c r="P63" s="36">
        <v>75.126769991401545</v>
      </c>
      <c r="Q63" s="36">
        <v>26.76</v>
      </c>
      <c r="R63" s="38">
        <v>19.2</v>
      </c>
      <c r="S63" s="38">
        <v>0</v>
      </c>
      <c r="T63" s="37">
        <f>SUMPRODUCT(LTA!J63:AN63,LTA!J$101:AN$101,LTA!J$105:AN$105)</f>
        <v>99.93</v>
      </c>
      <c r="U63" s="37">
        <f>SUMPRODUCT(LTA!J63:AN63,LTA!J$102:AN$102,LTA!J$105:AN$105)</f>
        <v>400.07770799999997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11.54</v>
      </c>
      <c r="AB63" s="75">
        <f>-STOA!P63</f>
        <v>-100</v>
      </c>
      <c r="AC63">
        <f t="shared" si="0"/>
        <v>11.848890996556282</v>
      </c>
      <c r="AD63">
        <f t="shared" si="1"/>
        <v>1197.8862547257502</v>
      </c>
      <c r="AE63">
        <f>'IDT-1'!F63</f>
        <v>0</v>
      </c>
      <c r="AF63" s="24"/>
      <c r="AG63">
        <f t="shared" si="2"/>
        <v>1197.8862547257502</v>
      </c>
      <c r="AI63" s="34">
        <f>PXIL!J63</f>
        <v>0</v>
      </c>
      <c r="AJ63" s="34">
        <f>PXIL!P63</f>
        <v>0</v>
      </c>
      <c r="AK63" s="34">
        <f>RTM_IEX!J63</f>
        <v>33.85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57.307362753669878</v>
      </c>
      <c r="J64">
        <f>Bawana_RLNG!T64</f>
        <v>0</v>
      </c>
      <c r="K64">
        <f>Bawana_Spot!T64</f>
        <v>0</v>
      </c>
      <c r="L64">
        <f>TWOMCL!S64</f>
        <v>6.5862995167187854</v>
      </c>
      <c r="M64">
        <f>EDWPCL!W64</f>
        <v>0</v>
      </c>
      <c r="N64">
        <f>'MSW BWN'!W64</f>
        <v>5.2700159999999983</v>
      </c>
      <c r="O64">
        <f>TPDDL_ISGS_exbus!DM64</f>
        <v>569.70660091134766</v>
      </c>
      <c r="P64" s="36">
        <v>75.127128936105166</v>
      </c>
      <c r="Q64" s="36">
        <v>26.76</v>
      </c>
      <c r="R64" s="38">
        <v>19.2</v>
      </c>
      <c r="S64" s="38">
        <v>0</v>
      </c>
      <c r="T64" s="37">
        <f>SUMPRODUCT(LTA!J64:AN64,LTA!J$101:AN$101,LTA!J$105:AN$105)</f>
        <v>94.06</v>
      </c>
      <c r="U64" s="37">
        <f>SUMPRODUCT(LTA!J64:AN64,LTA!J$102:AN$102,LTA!J$105:AN$105)</f>
        <v>392.91344800000002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11.54</v>
      </c>
      <c r="AB64" s="75">
        <f>-STOA!P64</f>
        <v>-100</v>
      </c>
      <c r="AC64">
        <f t="shared" si="0"/>
        <v>11.851830327878774</v>
      </c>
      <c r="AD64">
        <f t="shared" si="1"/>
        <v>1198.2332357899627</v>
      </c>
      <c r="AE64">
        <f>'IDT-1'!F64</f>
        <v>0</v>
      </c>
      <c r="AF64" s="24"/>
      <c r="AG64">
        <f t="shared" si="2"/>
        <v>1198.2332357899627</v>
      </c>
      <c r="AI64" s="34">
        <f>PXIL!J64</f>
        <v>0</v>
      </c>
      <c r="AJ64" s="34">
        <f>PXIL!P64</f>
        <v>0</v>
      </c>
      <c r="AK64" s="34">
        <f>RTM_IEX!J64</f>
        <v>43.52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57.307362753669878</v>
      </c>
      <c r="J65">
        <f>Bawana_RLNG!T65</f>
        <v>0</v>
      </c>
      <c r="K65">
        <f>Bawana_Spot!T65</f>
        <v>0</v>
      </c>
      <c r="L65">
        <f>TWOMCL!S65</f>
        <v>6.2597956204379575</v>
      </c>
      <c r="M65">
        <f>EDWPCL!W65</f>
        <v>0</v>
      </c>
      <c r="N65">
        <f>'MSW BWN'!W65</f>
        <v>5.2641759999999991</v>
      </c>
      <c r="O65">
        <f>TPDDL_ISGS_exbus!DM65</f>
        <v>629.29930877871811</v>
      </c>
      <c r="P65" s="36">
        <v>75.127128936105166</v>
      </c>
      <c r="Q65" s="36">
        <v>26.76</v>
      </c>
      <c r="R65" s="38">
        <v>19.2</v>
      </c>
      <c r="S65" s="38">
        <v>0</v>
      </c>
      <c r="T65" s="37">
        <f>SUMPRODUCT(LTA!J65:AN65,LTA!J$101:AN$101,LTA!J$105:AN$105)</f>
        <v>88.09</v>
      </c>
      <c r="U65" s="37">
        <f>SUMPRODUCT(LTA!J65:AN65,LTA!J$102:AN$102,LTA!J$105:AN$105)</f>
        <v>385.35017600000003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11.54</v>
      </c>
      <c r="AB65" s="75">
        <f>-STOA!P65</f>
        <v>-100</v>
      </c>
      <c r="AC65">
        <f t="shared" si="0"/>
        <v>11.870369900435927</v>
      </c>
      <c r="AD65">
        <f t="shared" si="1"/>
        <v>1200.4217881884952</v>
      </c>
      <c r="AE65">
        <f>'IDT-1'!F65</f>
        <v>0</v>
      </c>
      <c r="AF65" s="24"/>
      <c r="AG65">
        <f t="shared" si="2"/>
        <v>1200.4217881884952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57.307362753669878</v>
      </c>
      <c r="J66">
        <f>Bawana_RLNG!T66</f>
        <v>0</v>
      </c>
      <c r="K66">
        <f>Bawana_Spot!T66</f>
        <v>0</v>
      </c>
      <c r="L66">
        <f>TWOMCL!S66</f>
        <v>6.5254733295901186</v>
      </c>
      <c r="M66">
        <f>EDWPCL!W66</f>
        <v>0</v>
      </c>
      <c r="N66">
        <f>'MSW BWN'!W66</f>
        <v>5.2197919999999991</v>
      </c>
      <c r="O66">
        <f>TPDDL_ISGS_exbus!DM66</f>
        <v>643.91136765021508</v>
      </c>
      <c r="P66" s="36">
        <v>75.127128936105166</v>
      </c>
      <c r="Q66" s="36">
        <v>26.76</v>
      </c>
      <c r="R66" s="38">
        <v>19.2</v>
      </c>
      <c r="S66" s="38">
        <v>0</v>
      </c>
      <c r="T66" s="37">
        <f>SUMPRODUCT(LTA!J66:AN66,LTA!J$101:AN$101,LTA!J$105:AN$105)</f>
        <v>81.03</v>
      </c>
      <c r="U66" s="37">
        <f>SUMPRODUCT(LTA!J66:AN66,LTA!J$102:AN$102,LTA!J$105:AN$105)</f>
        <v>376.88762400000002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11.54</v>
      </c>
      <c r="AB66" s="75">
        <f>-STOA!P66</f>
        <v>-100</v>
      </c>
      <c r="AC66">
        <f t="shared" si="0"/>
        <v>11.86458062531338</v>
      </c>
      <c r="AD66">
        <f t="shared" si="1"/>
        <v>1199.7383780442667</v>
      </c>
      <c r="AE66">
        <f>'IDT-1'!F66</f>
        <v>0</v>
      </c>
      <c r="AF66" s="24"/>
      <c r="AG66">
        <f t="shared" si="2"/>
        <v>1199.7383780442667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57.307362753669878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5.365791999999999</v>
      </c>
      <c r="O67">
        <f>TPDDL_ISGS_exbus!DM67</f>
        <v>658.71620924308479</v>
      </c>
      <c r="P67" s="36">
        <v>75.127128936105166</v>
      </c>
      <c r="Q67" s="36">
        <v>26.76</v>
      </c>
      <c r="R67" s="38">
        <v>19.2</v>
      </c>
      <c r="S67" s="38">
        <v>0</v>
      </c>
      <c r="T67" s="37">
        <f>SUMPRODUCT(LTA!J67:AN67,LTA!J$101:AN$101,LTA!J$105:AN$105)</f>
        <v>72.88</v>
      </c>
      <c r="U67" s="37">
        <f>SUMPRODUCT(LTA!J67:AN67,LTA!J$102:AN$102,LTA!J$105:AN$105)</f>
        <v>366.53944400000006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11.54</v>
      </c>
      <c r="AB67" s="75">
        <f>-STOA!P67</f>
        <v>-100</v>
      </c>
      <c r="AC67">
        <f t="shared" si="0"/>
        <v>11.875949922665368</v>
      </c>
      <c r="AD67">
        <f t="shared" si="1"/>
        <v>1201.0804965269133</v>
      </c>
      <c r="AE67">
        <f>'IDT-1'!F67</f>
        <v>0</v>
      </c>
      <c r="AF67" s="24"/>
      <c r="AG67">
        <f t="shared" si="2"/>
        <v>1201.0804965269133</v>
      </c>
      <c r="AI67" s="34">
        <f>PXIL!J67</f>
        <v>0</v>
      </c>
      <c r="AJ67" s="34">
        <f>PXIL!P67</f>
        <v>0</v>
      </c>
      <c r="AK67" s="34">
        <f>RTM_IEX!J67</f>
        <v>4.84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57.307362753669878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5.3424319999999996</v>
      </c>
      <c r="O68">
        <f>TPDDL_ISGS_exbus!DM68</f>
        <v>670.28461859102458</v>
      </c>
      <c r="P68" s="36">
        <v>75.127128936105166</v>
      </c>
      <c r="Q68" s="36">
        <v>26.76</v>
      </c>
      <c r="R68" s="38">
        <v>19.2</v>
      </c>
      <c r="S68" s="38">
        <v>0</v>
      </c>
      <c r="T68" s="37">
        <f>SUMPRODUCT(LTA!J68:AN68,LTA!J$101:AN$101,LTA!J$105:AN$105)</f>
        <v>64.650000000000006</v>
      </c>
      <c r="U68" s="37">
        <f>SUMPRODUCT(LTA!J68:AN68,LTA!J$102:AN$102,LTA!J$105:AN$105)</f>
        <v>357.91600400000004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11.54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11.831359441188061</v>
      </c>
      <c r="AD68">
        <f t="shared" ref="AD68:AD98" si="4">SUM(B68:AB68,AI68:AV68)-AC68</f>
        <v>1195.8166963563301</v>
      </c>
      <c r="AE68">
        <f>'IDT-1'!F68</f>
        <v>0</v>
      </c>
      <c r="AF68" s="24"/>
      <c r="AG68">
        <f t="shared" ref="AG68:AG98" si="5">SUM(AD68:AF68)</f>
        <v>1195.8166963563301</v>
      </c>
      <c r="AI68" s="34">
        <f>PXIL!J68</f>
        <v>0</v>
      </c>
      <c r="AJ68" s="34">
        <f>PXIL!P68</f>
        <v>0</v>
      </c>
      <c r="AK68" s="34">
        <f>RTM_IEX!J68</f>
        <v>4.84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57.307362753669878</v>
      </c>
      <c r="J69">
        <f>Bawana_RLNG!T69</f>
        <v>0</v>
      </c>
      <c r="K69">
        <f>Bawana_Spot!T69</f>
        <v>0</v>
      </c>
      <c r="L69">
        <f>TWOMCL!S69</f>
        <v>6.5862995167187854</v>
      </c>
      <c r="M69">
        <f>EDWPCL!W69</f>
        <v>0</v>
      </c>
      <c r="N69">
        <f>'MSW BWN'!W69</f>
        <v>5.454559999999999</v>
      </c>
      <c r="O69">
        <f>TPDDL_ISGS_exbus!DM69</f>
        <v>704.13906884016797</v>
      </c>
      <c r="P69" s="36">
        <v>75.127128936105166</v>
      </c>
      <c r="Q69" s="36">
        <v>26.76</v>
      </c>
      <c r="R69" s="38">
        <v>19.2</v>
      </c>
      <c r="S69" s="38">
        <v>0</v>
      </c>
      <c r="T69" s="37">
        <f>SUMPRODUCT(LTA!J69:AN69,LTA!J$101:AN$101,LTA!J$105:AN$105)</f>
        <v>58.31</v>
      </c>
      <c r="U69" s="37">
        <f>SUMPRODUCT(LTA!J69:AN69,LTA!J$102:AN$102,LTA!J$105:AN$105)</f>
        <v>346.65517600000004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11.54</v>
      </c>
      <c r="AB69" s="75">
        <f>-STOA!P69</f>
        <v>-100</v>
      </c>
      <c r="AC69">
        <f t="shared" si="3"/>
        <v>12.012887320529755</v>
      </c>
      <c r="AD69">
        <f t="shared" si="4"/>
        <v>1197.160918726132</v>
      </c>
      <c r="AE69">
        <f>'IDT-1'!F69</f>
        <v>0</v>
      </c>
      <c r="AF69" s="24"/>
      <c r="AG69">
        <f t="shared" si="5"/>
        <v>1197.160918726132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57.307362753669878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5.3879839999999994</v>
      </c>
      <c r="O70">
        <f>TPDDL_ISGS_exbus!DM70</f>
        <v>704.1291249184975</v>
      </c>
      <c r="P70" s="36">
        <v>75.127128936105166</v>
      </c>
      <c r="Q70" s="36">
        <v>26.76</v>
      </c>
      <c r="R70" s="38">
        <v>19.2</v>
      </c>
      <c r="S70" s="38">
        <v>0</v>
      </c>
      <c r="T70" s="37">
        <f>SUMPRODUCT(LTA!J70:AN70,LTA!J$101:AN$101,LTA!J$105:AN$105)</f>
        <v>47.91</v>
      </c>
      <c r="U70" s="37">
        <f>SUMPRODUCT(LTA!J70:AN70,LTA!J$102:AN$102,LTA!J$105:AN$105)</f>
        <v>337.43352800000002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11.54</v>
      </c>
      <c r="AB70" s="75">
        <f>-STOA!P70</f>
        <v>-100</v>
      </c>
      <c r="AC70">
        <f t="shared" si="3"/>
        <v>11.805066921363277</v>
      </c>
      <c r="AD70">
        <f t="shared" si="4"/>
        <v>1182.670571203628</v>
      </c>
      <c r="AE70">
        <f>'IDT-1'!F70</f>
        <v>0</v>
      </c>
      <c r="AF70" s="24"/>
      <c r="AG70">
        <f t="shared" si="5"/>
        <v>1182.670571203628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57.307362753669878</v>
      </c>
      <c r="J71">
        <f>Bawana_RLNG!T71</f>
        <v>0</v>
      </c>
      <c r="K71">
        <f>Bawana_Spot!T71</f>
        <v>0</v>
      </c>
      <c r="L71">
        <f>TWOMCL!S71</f>
        <v>6.542132509825942</v>
      </c>
      <c r="M71">
        <f>EDWPCL!W71</f>
        <v>0</v>
      </c>
      <c r="N71">
        <f>'MSW BWN'!W71</f>
        <v>5.208111999999999</v>
      </c>
      <c r="O71">
        <f>TPDDL_ISGS_exbus!DM71</f>
        <v>713.28421323182999</v>
      </c>
      <c r="P71" s="36">
        <v>75.127128936105166</v>
      </c>
      <c r="Q71" s="36">
        <v>26.76</v>
      </c>
      <c r="R71" s="38">
        <v>16.91</v>
      </c>
      <c r="S71" s="38">
        <v>0</v>
      </c>
      <c r="T71" s="37">
        <f>SUMPRODUCT(LTA!J71:AN71,LTA!J$101:AN$101,LTA!J$105:AN$105)</f>
        <v>37.5</v>
      </c>
      <c r="U71" s="37">
        <f>SUMPRODUCT(LTA!J71:AN71,LTA!J$102:AN$102,LTA!J$105:AN$105)</f>
        <v>329.29767600000002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11.63</v>
      </c>
      <c r="AB71" s="75">
        <f>-STOA!P71</f>
        <v>-100</v>
      </c>
      <c r="AC71">
        <f t="shared" si="3"/>
        <v>11.748178367361819</v>
      </c>
      <c r="AD71">
        <f t="shared" si="4"/>
        <v>1165.9126570640692</v>
      </c>
      <c r="AE71">
        <f>'IDT-1'!F71</f>
        <v>0</v>
      </c>
      <c r="AF71" s="24"/>
      <c r="AG71">
        <f t="shared" si="5"/>
        <v>1165.9126570640692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57.307362753669878</v>
      </c>
      <c r="J72">
        <f>Bawana_RLNG!T72</f>
        <v>0</v>
      </c>
      <c r="K72">
        <f>Bawana_Spot!T72</f>
        <v>0</v>
      </c>
      <c r="L72">
        <f>TWOMCL!S72</f>
        <v>6.1001572150477275</v>
      </c>
      <c r="M72">
        <f>EDWPCL!W72</f>
        <v>0</v>
      </c>
      <c r="N72">
        <f>'MSW BWN'!W72</f>
        <v>5.0060479999999989</v>
      </c>
      <c r="O72">
        <f>TPDDL_ISGS_exbus!DM72</f>
        <v>740.20944325924722</v>
      </c>
      <c r="P72" s="36">
        <v>75.127128936105166</v>
      </c>
      <c r="Q72" s="36">
        <v>26.76</v>
      </c>
      <c r="R72" s="38">
        <v>11.370000000000001</v>
      </c>
      <c r="S72" s="38">
        <v>0</v>
      </c>
      <c r="T72" s="37">
        <f>SUMPRODUCT(LTA!J72:AN72,LTA!J$101:AN$101,LTA!J$105:AN$105)</f>
        <v>28.18</v>
      </c>
      <c r="U72" s="37">
        <f>SUMPRODUCT(LTA!J72:AN72,LTA!J$102:AN$102,LTA!J$105:AN$105)</f>
        <v>321.21405200000004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11.63</v>
      </c>
      <c r="AB72" s="75">
        <f>-STOA!P72</f>
        <v>-100</v>
      </c>
      <c r="AC72">
        <f t="shared" si="3"/>
        <v>11.776213927915986</v>
      </c>
      <c r="AD72">
        <f t="shared" si="4"/>
        <v>1169.2221882361541</v>
      </c>
      <c r="AE72">
        <f>'IDT-1'!F72</f>
        <v>0</v>
      </c>
      <c r="AF72" s="24"/>
      <c r="AG72">
        <f t="shared" si="5"/>
        <v>1169.2221882361541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57.307362753669878</v>
      </c>
      <c r="J73">
        <f>Bawana_RLNG!T73</f>
        <v>0</v>
      </c>
      <c r="K73">
        <f>Bawana_Spot!T73</f>
        <v>0</v>
      </c>
      <c r="L73">
        <f>TWOMCL!S73</f>
        <v>5.8375216170690631</v>
      </c>
      <c r="M73">
        <f>EDWPCL!W73</f>
        <v>0</v>
      </c>
      <c r="N73">
        <f>'MSW BWN'!W73</f>
        <v>5.1240159999999983</v>
      </c>
      <c r="O73">
        <f>TPDDL_ISGS_exbus!DM73</f>
        <v>754.91632201343202</v>
      </c>
      <c r="P73" s="36">
        <v>75.127128936105166</v>
      </c>
      <c r="Q73" s="36">
        <v>26.76</v>
      </c>
      <c r="R73" s="38">
        <v>6.4200000000000008</v>
      </c>
      <c r="S73" s="38">
        <v>0</v>
      </c>
      <c r="T73" s="37">
        <f>SUMPRODUCT(LTA!J73:AN73,LTA!J$101:AN$101,LTA!J$105:AN$105)</f>
        <v>19</v>
      </c>
      <c r="U73" s="37">
        <f>SUMPRODUCT(LTA!J73:AN73,LTA!J$102:AN$102,LTA!J$105:AN$105)</f>
        <v>312.10123200000004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11.63</v>
      </c>
      <c r="AB73" s="75">
        <f>-STOA!P73</f>
        <v>-100</v>
      </c>
      <c r="AC73">
        <f t="shared" si="3"/>
        <v>11.703296813628118</v>
      </c>
      <c r="AD73">
        <f t="shared" si="4"/>
        <v>1160.614496506648</v>
      </c>
      <c r="AE73">
        <f>'IDT-1'!F73</f>
        <v>0</v>
      </c>
      <c r="AF73" s="24"/>
      <c r="AG73">
        <f t="shared" si="5"/>
        <v>1160.614496506648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57.307362753669878</v>
      </c>
      <c r="J74">
        <f>Bawana_RLNG!T74</f>
        <v>0</v>
      </c>
      <c r="K74">
        <f>Bawana_Spot!T74</f>
        <v>0</v>
      </c>
      <c r="L74">
        <f>TWOMCL!S74</f>
        <v>5.7866749017405956</v>
      </c>
      <c r="M74">
        <f>EDWPCL!W74</f>
        <v>0</v>
      </c>
      <c r="N74">
        <f>'MSW BWN'!W74</f>
        <v>4.961663999999999</v>
      </c>
      <c r="O74">
        <f>TPDDL_ISGS_exbus!DM74</f>
        <v>776.20189919497705</v>
      </c>
      <c r="P74" s="36">
        <v>75.127128936105166</v>
      </c>
      <c r="Q74" s="36">
        <v>26.76</v>
      </c>
      <c r="R74" s="38">
        <v>2.48</v>
      </c>
      <c r="S74" s="38">
        <v>0</v>
      </c>
      <c r="T74" s="37">
        <f>SUMPRODUCT(LTA!J74:AN74,LTA!J$101:AN$101,LTA!J$105:AN$105)</f>
        <v>13.01</v>
      </c>
      <c r="U74" s="37">
        <f>SUMPRODUCT(LTA!J74:AN74,LTA!J$102:AN$102,LTA!J$105:AN$105)</f>
        <v>306.74496400000004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11.63</v>
      </c>
      <c r="AB74" s="75">
        <f>-STOA!P74</f>
        <v>-100</v>
      </c>
      <c r="AC74">
        <f t="shared" si="3"/>
        <v>11.748416564295445</v>
      </c>
      <c r="AD74">
        <f t="shared" si="4"/>
        <v>1186.0254872221974</v>
      </c>
      <c r="AE74">
        <f>'IDT-1'!F74</f>
        <v>0</v>
      </c>
      <c r="AF74" s="24"/>
      <c r="AG74">
        <f t="shared" si="5"/>
        <v>1186.0254872221974</v>
      </c>
      <c r="AI74" s="34">
        <f>PXIL!J74</f>
        <v>0</v>
      </c>
      <c r="AJ74" s="34">
        <f>PXIL!P74</f>
        <v>0</v>
      </c>
      <c r="AK74" s="34">
        <f>RTM_IEX!J74</f>
        <v>9.67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6.5706704098820907</v>
      </c>
      <c r="M75">
        <f>EDWPCL!W75</f>
        <v>0</v>
      </c>
      <c r="N75">
        <f>'MSW BWN'!W75</f>
        <v>5.2361439999999986</v>
      </c>
      <c r="O75">
        <f>TPDDL_ISGS_exbus!DM75</f>
        <v>823.52529911158217</v>
      </c>
      <c r="P75" s="36">
        <v>75.127128936105166</v>
      </c>
      <c r="Q75" s="36">
        <v>7.74</v>
      </c>
      <c r="R75" s="38">
        <v>0</v>
      </c>
      <c r="S75" s="38">
        <v>0</v>
      </c>
      <c r="T75" s="37">
        <f>SUMPRODUCT(LTA!J75:AN75,LTA!J$101:AN$101,LTA!J$105:AN$105)</f>
        <v>4.2</v>
      </c>
      <c r="U75" s="37">
        <f>SUMPRODUCT(LTA!J75:AN75,LTA!J$102:AN$102,LTA!J$105:AN$105)</f>
        <v>303.77047200000004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11.72</v>
      </c>
      <c r="AB75" s="75">
        <f>-STOA!P75</f>
        <v>-100</v>
      </c>
      <c r="AC75">
        <f t="shared" si="3"/>
        <v>11.733380737932489</v>
      </c>
      <c r="AD75">
        <f t="shared" si="4"/>
        <v>1184.2505437196369</v>
      </c>
      <c r="AE75">
        <f>'IDT-1'!F75</f>
        <v>0</v>
      </c>
      <c r="AF75" s="24"/>
      <c r="AG75">
        <f t="shared" si="5"/>
        <v>1184.2505437196369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6.5862995167187854</v>
      </c>
      <c r="M76">
        <f>EDWPCL!W76</f>
        <v>0</v>
      </c>
      <c r="N76">
        <f>'MSW BWN'!W76</f>
        <v>5.2758559999999992</v>
      </c>
      <c r="O76">
        <f>TPDDL_ISGS_exbus!DM76</f>
        <v>904.00527053586188</v>
      </c>
      <c r="P76" s="36">
        <v>75.127128936105166</v>
      </c>
      <c r="Q76" s="36">
        <v>26.76</v>
      </c>
      <c r="R76" s="38">
        <v>0</v>
      </c>
      <c r="S76" s="38">
        <v>0</v>
      </c>
      <c r="T76" s="37">
        <f>SUMPRODUCT(LTA!J76:AN76,LTA!J$101:AN$101,LTA!J$105:AN$105)</f>
        <v>0.56999999999999995</v>
      </c>
      <c r="U76" s="37">
        <f>SUMPRODUCT(LTA!J76:AN76,LTA!J$102:AN$102,LTA!J$105:AN$105)</f>
        <v>300.82318400000003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-217</v>
      </c>
      <c r="AA76" s="75">
        <f>STOA!J76</f>
        <v>11.72</v>
      </c>
      <c r="AB76" s="75">
        <f>-STOA!P76</f>
        <v>-100</v>
      </c>
      <c r="AC76">
        <f t="shared" si="3"/>
        <v>14.880661370294794</v>
      </c>
      <c r="AD76">
        <f t="shared" si="4"/>
        <v>1119.941287618391</v>
      </c>
      <c r="AE76">
        <f>'IDT-1'!F76</f>
        <v>0</v>
      </c>
      <c r="AF76" s="24"/>
      <c r="AG76">
        <f t="shared" si="5"/>
        <v>1119.941287618391</v>
      </c>
      <c r="AI76" s="34">
        <f>PXIL!J76</f>
        <v>0</v>
      </c>
      <c r="AJ76" s="34">
        <f>PXIL!P76</f>
        <v>0</v>
      </c>
      <c r="AK76" s="34">
        <f>RTM_IEX!J76</f>
        <v>62.86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67.43310276083561</v>
      </c>
      <c r="J77">
        <f>Bawana_RLNG!T77</f>
        <v>0</v>
      </c>
      <c r="K77">
        <f>Bawana_Spot!T77</f>
        <v>0</v>
      </c>
      <c r="L77">
        <f>TWOMCL!S77</f>
        <v>6.5862995167187854</v>
      </c>
      <c r="M77">
        <f>EDWPCL!W77</f>
        <v>0</v>
      </c>
      <c r="N77">
        <f>'MSW BWN'!W77</f>
        <v>5.208111999999999</v>
      </c>
      <c r="O77">
        <f>TPDDL_ISGS_exbus!DM77</f>
        <v>919.26531028224508</v>
      </c>
      <c r="P77" s="36">
        <v>75.127128936105166</v>
      </c>
      <c r="Q77" s="36">
        <v>26.76</v>
      </c>
      <c r="R77" s="38">
        <v>0</v>
      </c>
      <c r="S77" s="38">
        <v>0</v>
      </c>
      <c r="T77" s="37">
        <f>SUMPRODUCT(LTA!J77:AN77,LTA!J$101:AN$101,LTA!J$105:AN$105)</f>
        <v>0.06</v>
      </c>
      <c r="U77" s="37">
        <f>SUMPRODUCT(LTA!J77:AN77,LTA!J$102:AN$102,LTA!J$105:AN$105)</f>
        <v>298.606784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-67</v>
      </c>
      <c r="AA77" s="75">
        <f>STOA!J77</f>
        <v>11.72</v>
      </c>
      <c r="AB77" s="75">
        <f>-STOA!P77</f>
        <v>-100</v>
      </c>
      <c r="AC77">
        <f t="shared" si="3"/>
        <v>14.023595299022073</v>
      </c>
      <c r="AD77">
        <f t="shared" si="4"/>
        <v>1320.0373521968827</v>
      </c>
      <c r="AE77">
        <f>'IDT-1'!F77</f>
        <v>-174</v>
      </c>
      <c r="AF77" s="24"/>
      <c r="AG77">
        <f t="shared" si="5"/>
        <v>1146.0373521968827</v>
      </c>
      <c r="AI77" s="34">
        <f>PXIL!J77</f>
        <v>0</v>
      </c>
      <c r="AJ77" s="34">
        <f>PXIL!P77</f>
        <v>0</v>
      </c>
      <c r="AK77" s="34">
        <f>RTM_IEX!J77</f>
        <v>82.2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67.433566789405475</v>
      </c>
      <c r="J78">
        <f>Bawana_RLNG!T78</f>
        <v>0</v>
      </c>
      <c r="K78">
        <f>Bawana_Spot!T78</f>
        <v>0</v>
      </c>
      <c r="L78">
        <f>TWOMCL!S78</f>
        <v>6.2935485682201024</v>
      </c>
      <c r="M78">
        <f>EDWPCL!W78</f>
        <v>0</v>
      </c>
      <c r="N78">
        <f>'MSW BWN'!W78</f>
        <v>5.258335999999999</v>
      </c>
      <c r="O78">
        <f>TPDDL_ISGS_exbus!DM78</f>
        <v>919.27521761883111</v>
      </c>
      <c r="P78" s="36">
        <v>75.127128936105166</v>
      </c>
      <c r="Q78" s="36">
        <v>26.76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298.32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11.72</v>
      </c>
      <c r="AB78" s="75">
        <f>-STOA!P78</f>
        <v>-100</v>
      </c>
      <c r="AC78">
        <f t="shared" si="3"/>
        <v>13.451164638954424</v>
      </c>
      <c r="AD78">
        <f t="shared" si="4"/>
        <v>1387.0308432736074</v>
      </c>
      <c r="AE78">
        <f>'IDT-1'!F78</f>
        <v>-232.99299999999999</v>
      </c>
      <c r="AF78" s="24"/>
      <c r="AG78">
        <f t="shared" si="5"/>
        <v>1154.0378432736075</v>
      </c>
      <c r="AI78" s="34">
        <f>PXIL!J78</f>
        <v>0</v>
      </c>
      <c r="AJ78" s="34">
        <f>PXIL!P78</f>
        <v>0</v>
      </c>
      <c r="AK78" s="34">
        <f>RTM_IEX!J78</f>
        <v>82.2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67.433707661051812</v>
      </c>
      <c r="J79">
        <f>Bawana_RLNG!T79</f>
        <v>0</v>
      </c>
      <c r="K79">
        <f>Bawana_Spot!T79</f>
        <v>0</v>
      </c>
      <c r="L79">
        <f>TWOMCL!S79</f>
        <v>6.5564738910724314</v>
      </c>
      <c r="M79">
        <f>EDWPCL!W79</f>
        <v>0</v>
      </c>
      <c r="N79">
        <f>'MSW BWN'!W79</f>
        <v>5.365791999999999</v>
      </c>
      <c r="O79">
        <f>TPDDL_ISGS_exbus!DM79</f>
        <v>918.6671645832605</v>
      </c>
      <c r="P79" s="36">
        <v>75.127128936105166</v>
      </c>
      <c r="Q79" s="36">
        <v>26.76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298.31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11.72</v>
      </c>
      <c r="AB79" s="75">
        <f>-STOA!P79</f>
        <v>-100</v>
      </c>
      <c r="AC79">
        <f t="shared" si="3"/>
        <v>13.286629379889421</v>
      </c>
      <c r="AD79">
        <f t="shared" si="4"/>
        <v>1367.6078476916002</v>
      </c>
      <c r="AE79">
        <f>'IDT-1'!F79</f>
        <v>-226.18600000000001</v>
      </c>
      <c r="AF79" s="24"/>
      <c r="AG79">
        <f t="shared" si="5"/>
        <v>1141.4218476916003</v>
      </c>
      <c r="AI79" s="34">
        <f>PXIL!J79</f>
        <v>0</v>
      </c>
      <c r="AJ79" s="34">
        <f>PXIL!P79</f>
        <v>0</v>
      </c>
      <c r="AK79" s="34">
        <f>RTM_IEX!J79</f>
        <v>62.86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67.433707661051812</v>
      </c>
      <c r="J80">
        <f>Bawana_RLNG!T80</f>
        <v>0</v>
      </c>
      <c r="K80">
        <f>Bawana_Spot!T80</f>
        <v>0</v>
      </c>
      <c r="L80">
        <f>TWOMCL!S80</f>
        <v>6.4019056709713649</v>
      </c>
      <c r="M80">
        <f>EDWPCL!W80</f>
        <v>0</v>
      </c>
      <c r="N80">
        <f>'MSW BWN'!W80</f>
        <v>5.3260799999999984</v>
      </c>
      <c r="O80">
        <f>TPDDL_ISGS_exbus!DM80</f>
        <v>902.19222949951256</v>
      </c>
      <c r="P80" s="36">
        <v>75.127128936105166</v>
      </c>
      <c r="Q80" s="36">
        <v>26.76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297.98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11.72</v>
      </c>
      <c r="AB80" s="75">
        <f>-STOA!P80</f>
        <v>-100</v>
      </c>
      <c r="AC80">
        <f t="shared" si="3"/>
        <v>13.184407971337091</v>
      </c>
      <c r="AD80">
        <f t="shared" si="4"/>
        <v>1355.540853796304</v>
      </c>
      <c r="AE80">
        <f>'IDT-1'!F80</f>
        <v>-200.64500000000001</v>
      </c>
      <c r="AF80" s="24"/>
      <c r="AG80">
        <f t="shared" si="5"/>
        <v>1154.895853796304</v>
      </c>
      <c r="AI80" s="34">
        <f>PXIL!J80</f>
        <v>0</v>
      </c>
      <c r="AJ80" s="34">
        <f>PXIL!P80</f>
        <v>0</v>
      </c>
      <c r="AK80" s="34">
        <f>RTM_IEX!J80</f>
        <v>67.69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67.433707661051812</v>
      </c>
      <c r="J81">
        <f>Bawana_RLNG!T81</f>
        <v>0</v>
      </c>
      <c r="K81">
        <f>Bawana_Spot!T81</f>
        <v>0</v>
      </c>
      <c r="L81">
        <f>TWOMCL!S81</f>
        <v>6.3503346434587327</v>
      </c>
      <c r="M81">
        <f>EDWPCL!W81</f>
        <v>0</v>
      </c>
      <c r="N81">
        <f>'MSW BWN'!W81</f>
        <v>5.4382079999999986</v>
      </c>
      <c r="O81">
        <f>TPDDL_ISGS_exbus!DM81</f>
        <v>892.32847656194008</v>
      </c>
      <c r="P81" s="36">
        <v>75.127128936105166</v>
      </c>
      <c r="Q81" s="36">
        <v>26.76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296.98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11.72</v>
      </c>
      <c r="AB81" s="75">
        <f>-STOA!P81</f>
        <v>-100</v>
      </c>
      <c r="AC81">
        <f t="shared" si="3"/>
        <v>13.053089125230375</v>
      </c>
      <c r="AD81">
        <f t="shared" si="4"/>
        <v>1340.0389766773253</v>
      </c>
      <c r="AE81">
        <f>'IDT-1'!F81</f>
        <v>-207.01400000000001</v>
      </c>
      <c r="AF81" s="24"/>
      <c r="AG81">
        <f t="shared" si="5"/>
        <v>1133.0249766773254</v>
      </c>
      <c r="AI81" s="34">
        <f>PXIL!J81</f>
        <v>0</v>
      </c>
      <c r="AJ81" s="34">
        <f>PXIL!P81</f>
        <v>0</v>
      </c>
      <c r="AK81" s="34">
        <f>RTM_IEX!J81</f>
        <v>62.86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67.433707661051812</v>
      </c>
      <c r="J82">
        <f>Bawana_RLNG!T82</f>
        <v>0</v>
      </c>
      <c r="K82">
        <f>Bawana_Spot!T82</f>
        <v>0</v>
      </c>
      <c r="L82">
        <f>TWOMCL!S82</f>
        <v>6.5862995167187854</v>
      </c>
      <c r="M82">
        <f>EDWPCL!W82</f>
        <v>0</v>
      </c>
      <c r="N82">
        <f>'MSW BWN'!W82</f>
        <v>5.3938240000000004</v>
      </c>
      <c r="O82">
        <f>TPDDL_ISGS_exbus!DM82</f>
        <v>883.78753047402029</v>
      </c>
      <c r="P82" s="36">
        <v>75.127128936105166</v>
      </c>
      <c r="Q82" s="36">
        <v>26.76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296.48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11.72</v>
      </c>
      <c r="AB82" s="75">
        <f>-STOA!P82</f>
        <v>-100</v>
      </c>
      <c r="AC82">
        <f t="shared" si="3"/>
        <v>12.897526457427233</v>
      </c>
      <c r="AD82">
        <f t="shared" si="4"/>
        <v>1321.675174130469</v>
      </c>
      <c r="AE82">
        <f>'IDT-1'!F82</f>
        <v>-217.084</v>
      </c>
      <c r="AF82" s="24"/>
      <c r="AG82">
        <f t="shared" si="5"/>
        <v>1104.591174130469</v>
      </c>
      <c r="AI82" s="34">
        <f>PXIL!J82</f>
        <v>0</v>
      </c>
      <c r="AJ82" s="34">
        <f>PXIL!P82</f>
        <v>0</v>
      </c>
      <c r="AK82" s="34">
        <f>RTM_IEX!J82</f>
        <v>53.19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67.433317604169261</v>
      </c>
      <c r="J83">
        <f>Bawana_RLNG!T83</f>
        <v>0</v>
      </c>
      <c r="K83">
        <f>Bawana_Spot!T83</f>
        <v>0</v>
      </c>
      <c r="L83">
        <f>TWOMCL!S83</f>
        <v>6.5862995167187854</v>
      </c>
      <c r="M83">
        <f>EDWPCL!W83</f>
        <v>0</v>
      </c>
      <c r="N83">
        <f>'MSW BWN'!W83</f>
        <v>5.258335999999999</v>
      </c>
      <c r="O83">
        <f>TPDDL_ISGS_exbus!DM83</f>
        <v>868.2082283057332</v>
      </c>
      <c r="P83" s="36">
        <v>75.127128936105166</v>
      </c>
      <c r="Q83" s="36">
        <v>26.76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296.23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</v>
      </c>
      <c r="AA83" s="75">
        <f>STOA!J83</f>
        <v>10.64</v>
      </c>
      <c r="AB83" s="75">
        <f>-STOA!P83</f>
        <v>-200</v>
      </c>
      <c r="AC83">
        <f t="shared" si="3"/>
        <v>13.797803346924271</v>
      </c>
      <c r="AD83">
        <f t="shared" si="4"/>
        <v>1219.0697170158023</v>
      </c>
      <c r="AE83">
        <f>'IDT-1'!F83</f>
        <v>-121.52200000000001</v>
      </c>
      <c r="AF83" s="24"/>
      <c r="AG83">
        <f t="shared" si="5"/>
        <v>1097.5477170158024</v>
      </c>
      <c r="AI83" s="34">
        <f>PXIL!J83</f>
        <v>0</v>
      </c>
      <c r="AJ83" s="34">
        <f>PXIL!P83</f>
        <v>0</v>
      </c>
      <c r="AK83" s="34">
        <f>RTM_IEX!J83</f>
        <v>72.53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67.433707661051812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5.3038879999999997</v>
      </c>
      <c r="O84">
        <f>TPDDL_ISGS_exbus!DM84</f>
        <v>855.91662997701576</v>
      </c>
      <c r="P84" s="36">
        <v>75.127128936105166</v>
      </c>
      <c r="Q84" s="36">
        <v>26.76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296.06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</v>
      </c>
      <c r="AA84" s="75">
        <f>STOA!J84</f>
        <v>10.64</v>
      </c>
      <c r="AB84" s="75">
        <f>-STOA!P84</f>
        <v>-200</v>
      </c>
      <c r="AC84">
        <f t="shared" si="3"/>
        <v>13.652855834240858</v>
      </c>
      <c r="AD84">
        <f t="shared" si="4"/>
        <v>1201.9590082566508</v>
      </c>
      <c r="AE84">
        <f>'IDT-1'!F84</f>
        <v>-121.35899999999999</v>
      </c>
      <c r="AF84" s="24"/>
      <c r="AG84">
        <f t="shared" si="5"/>
        <v>1080.6000082566509</v>
      </c>
      <c r="AI84" s="34">
        <f>PXIL!J84</f>
        <v>0</v>
      </c>
      <c r="AJ84" s="34">
        <f>PXIL!P84</f>
        <v>0</v>
      </c>
      <c r="AK84" s="34">
        <f>RTM_IEX!J84</f>
        <v>67.69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67.433707661051812</v>
      </c>
      <c r="J85">
        <f>Bawana_RLNG!T85</f>
        <v>0</v>
      </c>
      <c r="K85">
        <f>Bawana_Spot!T85</f>
        <v>0</v>
      </c>
      <c r="L85">
        <f>TWOMCL!S85</f>
        <v>6.3413531723750722</v>
      </c>
      <c r="M85">
        <f>EDWPCL!W85</f>
        <v>0</v>
      </c>
      <c r="N85">
        <f>'MSW BWN'!W85</f>
        <v>5.460399999999999</v>
      </c>
      <c r="O85">
        <f>TPDDL_ISGS_exbus!DM85</f>
        <v>853.94640094356998</v>
      </c>
      <c r="P85" s="36">
        <v>75.127128936105166</v>
      </c>
      <c r="Q85" s="36">
        <v>26.76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296.02000000000004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</v>
      </c>
      <c r="AA85" s="75">
        <f>STOA!J85</f>
        <v>10.64</v>
      </c>
      <c r="AB85" s="75">
        <f>-STOA!P85</f>
        <v>-200</v>
      </c>
      <c r="AC85">
        <f t="shared" si="3"/>
        <v>13.635227061867425</v>
      </c>
      <c r="AD85">
        <f t="shared" si="4"/>
        <v>1199.8779736512347</v>
      </c>
      <c r="AE85">
        <f>'IDT-1'!F85</f>
        <v>-139.90899999999999</v>
      </c>
      <c r="AF85" s="24"/>
      <c r="AG85">
        <f t="shared" si="5"/>
        <v>1059.9689736512346</v>
      </c>
      <c r="AI85" s="34">
        <f>PXIL!J85</f>
        <v>0</v>
      </c>
      <c r="AJ85" s="34">
        <f>PXIL!P85</f>
        <v>0</v>
      </c>
      <c r="AK85" s="34">
        <f>RTM_IEX!J85</f>
        <v>67.69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67.433707661051812</v>
      </c>
      <c r="J86">
        <f>Bawana_RLNG!T86</f>
        <v>0</v>
      </c>
      <c r="K86">
        <f>Bawana_Spot!T86</f>
        <v>0</v>
      </c>
      <c r="L86">
        <f>TWOMCL!S86</f>
        <v>6.2934037057832679</v>
      </c>
      <c r="M86">
        <f>EDWPCL!W86</f>
        <v>0</v>
      </c>
      <c r="N86">
        <f>'MSW BWN'!W86</f>
        <v>5.4323679999999994</v>
      </c>
      <c r="O86">
        <f>TPDDL_ISGS_exbus!DM86</f>
        <v>850.43383346865085</v>
      </c>
      <c r="P86" s="36">
        <v>75.127128936105166</v>
      </c>
      <c r="Q86" s="36">
        <v>26.76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295.36000000000007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</v>
      </c>
      <c r="AA86" s="75">
        <f>STOA!J86</f>
        <v>10.64</v>
      </c>
      <c r="AB86" s="75">
        <f>-STOA!P86</f>
        <v>-200</v>
      </c>
      <c r="AC86">
        <f t="shared" si="3"/>
        <v>13.599539250758735</v>
      </c>
      <c r="AD86">
        <f t="shared" si="4"/>
        <v>1195.6651125208327</v>
      </c>
      <c r="AE86">
        <f>'IDT-1'!F86</f>
        <v>-152.63300000000001</v>
      </c>
      <c r="AF86" s="24"/>
      <c r="AG86">
        <f t="shared" si="5"/>
        <v>1043.0321125208327</v>
      </c>
      <c r="AI86" s="34">
        <f>PXIL!J86</f>
        <v>0</v>
      </c>
      <c r="AJ86" s="34">
        <f>PXIL!P86</f>
        <v>0</v>
      </c>
      <c r="AK86" s="34">
        <f>RTM_IEX!J86</f>
        <v>67.69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68.52000000000001</v>
      </c>
      <c r="J87">
        <f>Bawana_RLNG!T87</f>
        <v>0</v>
      </c>
      <c r="K87">
        <f>Bawana_Spot!T87</f>
        <v>0</v>
      </c>
      <c r="L87">
        <f>TWOMCL!S87</f>
        <v>6.1211622683885469</v>
      </c>
      <c r="M87">
        <f>EDWPCL!W87</f>
        <v>0</v>
      </c>
      <c r="N87">
        <f>'MSW BWN'!W87</f>
        <v>5.365791999999999</v>
      </c>
      <c r="O87">
        <f>TPDDL_ISGS_exbus!DM87</f>
        <v>847.26289376808325</v>
      </c>
      <c r="P87" s="36">
        <v>75.127128936105166</v>
      </c>
      <c r="Q87" s="36">
        <v>26.76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295.07000000000005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</v>
      </c>
      <c r="AA87" s="75">
        <f>STOA!J87</f>
        <v>10.64</v>
      </c>
      <c r="AB87" s="75">
        <f>-STOA!P87</f>
        <v>-200</v>
      </c>
      <c r="AC87">
        <f t="shared" si="3"/>
        <v>13.577502146447015</v>
      </c>
      <c r="AD87">
        <f t="shared" si="4"/>
        <v>1193.0636848261302</v>
      </c>
      <c r="AE87">
        <f>'IDT-1'!F87</f>
        <v>-189.96799999999999</v>
      </c>
      <c r="AF87" s="24"/>
      <c r="AG87">
        <f t="shared" si="5"/>
        <v>1003.0956848261302</v>
      </c>
      <c r="AI87" s="34">
        <f>PXIL!J87</f>
        <v>0</v>
      </c>
      <c r="AJ87" s="34">
        <f>PXIL!P87</f>
        <v>0</v>
      </c>
      <c r="AK87" s="34">
        <f>RTM_IEX!J87</f>
        <v>67.680000000000007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68.52000000000001</v>
      </c>
      <c r="J88">
        <f>Bawana_RLNG!T88</f>
        <v>0</v>
      </c>
      <c r="K88">
        <f>Bawana_Spot!T88</f>
        <v>0</v>
      </c>
      <c r="L88">
        <f>TWOMCL!S88</f>
        <v>6.5862995167187854</v>
      </c>
      <c r="M88">
        <f>EDWPCL!W88</f>
        <v>0</v>
      </c>
      <c r="N88">
        <f>'MSW BWN'!W88</f>
        <v>5.3599519999999998</v>
      </c>
      <c r="O88">
        <f>TPDDL_ISGS_exbus!DM88</f>
        <v>839.72862969377195</v>
      </c>
      <c r="P88" s="36">
        <v>75.127128936105166</v>
      </c>
      <c r="Q88" s="36">
        <v>26.76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295.07000000000005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10.64</v>
      </c>
      <c r="AB88" s="75">
        <f>-STOA!P88</f>
        <v>-200</v>
      </c>
      <c r="AC88">
        <f t="shared" si="3"/>
        <v>13.565499794209222</v>
      </c>
      <c r="AD88">
        <f t="shared" si="4"/>
        <v>1199.6807203523867</v>
      </c>
      <c r="AE88">
        <f>'IDT-1'!F88</f>
        <v>-179.31299999999999</v>
      </c>
      <c r="AF88" s="24"/>
      <c r="AG88">
        <f t="shared" si="5"/>
        <v>1020.3677203523868</v>
      </c>
      <c r="AI88" s="34">
        <f>PXIL!J88</f>
        <v>0</v>
      </c>
      <c r="AJ88" s="34">
        <f>PXIL!P88</f>
        <v>0</v>
      </c>
      <c r="AK88" s="34">
        <f>RTM_IEX!J88</f>
        <v>77.36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68.52000000000001</v>
      </c>
      <c r="J89">
        <f>Bawana_RLNG!T89</f>
        <v>0</v>
      </c>
      <c r="K89">
        <f>Bawana_Spot!T89</f>
        <v>0</v>
      </c>
      <c r="L89">
        <f>TWOMCL!S89</f>
        <v>6.5661796743402601</v>
      </c>
      <c r="M89">
        <f>EDWPCL!W89</f>
        <v>0</v>
      </c>
      <c r="N89">
        <f>'MSW BWN'!W89</f>
        <v>5.2022719999999989</v>
      </c>
      <c r="O89">
        <f>TPDDL_ISGS_exbus!DM89</f>
        <v>834.04238956741926</v>
      </c>
      <c r="P89" s="36">
        <v>75.127128936105166</v>
      </c>
      <c r="Q89" s="36">
        <v>26.76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294.66000000000003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10.64</v>
      </c>
      <c r="AB89" s="75">
        <f>-STOA!P89</f>
        <v>-200</v>
      </c>
      <c r="AC89">
        <f t="shared" si="3"/>
        <v>13.512713858471878</v>
      </c>
      <c r="AD89">
        <f t="shared" si="4"/>
        <v>1193.449466319393</v>
      </c>
      <c r="AE89">
        <f>'IDT-1'!F89</f>
        <v>-182.72300000000001</v>
      </c>
      <c r="AF89" s="24"/>
      <c r="AG89">
        <f t="shared" si="5"/>
        <v>1010.726466319393</v>
      </c>
      <c r="AI89" s="34">
        <f>PXIL!J89</f>
        <v>0</v>
      </c>
      <c r="AJ89" s="34">
        <f>PXIL!P89</f>
        <v>0</v>
      </c>
      <c r="AK89" s="34">
        <f>RTM_IEX!J89</f>
        <v>77.349999999999994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68.52000000000001</v>
      </c>
      <c r="J90">
        <f>Bawana_RLNG!T90</f>
        <v>0</v>
      </c>
      <c r="K90">
        <f>Bawana_Spot!T90</f>
        <v>0</v>
      </c>
      <c r="L90">
        <f>TWOMCL!S90</f>
        <v>6.5862995167187854</v>
      </c>
      <c r="M90">
        <f>EDWPCL!W90</f>
        <v>0</v>
      </c>
      <c r="N90">
        <f>'MSW BWN'!W90</f>
        <v>5.258335999999999</v>
      </c>
      <c r="O90">
        <f>TPDDL_ISGS_exbus!DM90</f>
        <v>834.04359282755013</v>
      </c>
      <c r="P90" s="36">
        <v>75.127128936105166</v>
      </c>
      <c r="Q90" s="36">
        <v>26.76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294.49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10.64</v>
      </c>
      <c r="AB90" s="75">
        <f>-STOA!P90</f>
        <v>-200</v>
      </c>
      <c r="AC90">
        <f t="shared" si="3"/>
        <v>13.471363910132958</v>
      </c>
      <c r="AD90">
        <f t="shared" si="4"/>
        <v>1188.5682033702412</v>
      </c>
      <c r="AE90">
        <f>'IDT-1'!F90</f>
        <v>-184.93199999999999</v>
      </c>
      <c r="AF90" s="24"/>
      <c r="AG90">
        <f t="shared" si="5"/>
        <v>1003.6362033702412</v>
      </c>
      <c r="AI90" s="34">
        <f>PXIL!J90</f>
        <v>0</v>
      </c>
      <c r="AJ90" s="34">
        <f>PXIL!P90</f>
        <v>0</v>
      </c>
      <c r="AK90" s="34">
        <f>RTM_IEX!J90</f>
        <v>72.52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6.5140291970802933</v>
      </c>
      <c r="M91">
        <f>EDWPCL!W91</f>
        <v>0</v>
      </c>
      <c r="N91">
        <f>'MSW BWN'!W91</f>
        <v>5.2022719999999989</v>
      </c>
      <c r="O91">
        <f>TPDDL_ISGS_exbus!DM91</f>
        <v>830.32657210460081</v>
      </c>
      <c r="P91" s="36">
        <v>75.127128936105166</v>
      </c>
      <c r="Q91" s="36">
        <v>26.76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294.41000000000003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10.64</v>
      </c>
      <c r="AB91" s="75">
        <f>-STOA!P91</f>
        <v>-200</v>
      </c>
      <c r="AC91">
        <f t="shared" si="3"/>
        <v>13.479046927775217</v>
      </c>
      <c r="AD91">
        <f t="shared" si="4"/>
        <v>1189.4751653100109</v>
      </c>
      <c r="AE91">
        <f>'IDT-1'!F91</f>
        <v>-187.535</v>
      </c>
      <c r="AF91" s="24"/>
      <c r="AG91">
        <f t="shared" si="5"/>
        <v>1001.9401653100109</v>
      </c>
      <c r="AI91" s="34">
        <f>PXIL!J91</f>
        <v>0</v>
      </c>
      <c r="AJ91" s="34">
        <f>PXIL!P91</f>
        <v>0</v>
      </c>
      <c r="AK91" s="34">
        <f>RTM_IEX!J91</f>
        <v>77.36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5.460399999999999</v>
      </c>
      <c r="O92">
        <f>TPDDL_ISGS_exbus!DM92</f>
        <v>830.32791707628553</v>
      </c>
      <c r="P92" s="36">
        <v>75.127128936105166</v>
      </c>
      <c r="Q92" s="36">
        <v>26.76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294.25000000000006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10.64</v>
      </c>
      <c r="AB92" s="75">
        <f>-STOA!P92</f>
        <v>-200</v>
      </c>
      <c r="AC92">
        <f t="shared" si="3"/>
        <v>13.480489571422334</v>
      </c>
      <c r="AD92">
        <f t="shared" si="4"/>
        <v>1189.6454659576871</v>
      </c>
      <c r="AE92">
        <f>'IDT-1'!F92</f>
        <v>-192.95500000000001</v>
      </c>
      <c r="AF92" s="24"/>
      <c r="AG92">
        <f t="shared" si="5"/>
        <v>996.69046595768702</v>
      </c>
      <c r="AI92" s="34">
        <f>PXIL!J92</f>
        <v>0</v>
      </c>
      <c r="AJ92" s="34">
        <f>PXIL!P92</f>
        <v>0</v>
      </c>
      <c r="AK92" s="34">
        <f>RTM_IEX!J92</f>
        <v>77.36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5.4101759999999981</v>
      </c>
      <c r="O93">
        <f>TPDDL_ISGS_exbus!DM93</f>
        <v>826.51015706549947</v>
      </c>
      <c r="P93" s="36">
        <v>75.127128936105166</v>
      </c>
      <c r="Q93" s="36">
        <v>26.76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293.85000000000002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10.64</v>
      </c>
      <c r="AB93" s="75">
        <f>-STOA!P93</f>
        <v>-200</v>
      </c>
      <c r="AC93">
        <f t="shared" si="3"/>
        <v>13.566354505731729</v>
      </c>
      <c r="AD93">
        <f t="shared" si="4"/>
        <v>1199.7816170125918</v>
      </c>
      <c r="AE93">
        <f>'IDT-1'!F93</f>
        <v>-193.238</v>
      </c>
      <c r="AF93" s="24"/>
      <c r="AG93">
        <f t="shared" si="5"/>
        <v>1006.5436170125918</v>
      </c>
      <c r="AI93" s="34">
        <f>PXIL!J93</f>
        <v>0</v>
      </c>
      <c r="AJ93" s="34">
        <f>PXIL!P93</f>
        <v>0</v>
      </c>
      <c r="AK93" s="34">
        <f>RTM_IEX!J93</f>
        <v>91.85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5.3879839999999994</v>
      </c>
      <c r="O94">
        <f>TPDDL_ISGS_exbus!DM94</f>
        <v>826.51015705904194</v>
      </c>
      <c r="P94" s="36">
        <v>75.127128936105166</v>
      </c>
      <c r="Q94" s="36">
        <v>26.76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293.85000000000002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10.64</v>
      </c>
      <c r="AB94" s="75">
        <f>-STOA!P94</f>
        <v>-200</v>
      </c>
      <c r="AC94">
        <f t="shared" si="3"/>
        <v>13.566336092877489</v>
      </c>
      <c r="AD94">
        <f t="shared" si="4"/>
        <v>1199.7794434189886</v>
      </c>
      <c r="AE94">
        <f>'IDT-1'!F94</f>
        <v>-202.34800000000001</v>
      </c>
      <c r="AF94" s="24"/>
      <c r="AG94">
        <f t="shared" si="5"/>
        <v>997.43144341898869</v>
      </c>
      <c r="AI94" s="34">
        <f>PXIL!J94</f>
        <v>0</v>
      </c>
      <c r="AJ94" s="34">
        <f>PXIL!P94</f>
        <v>0</v>
      </c>
      <c r="AK94" s="34">
        <f>RTM_IEX!J94</f>
        <v>91.87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6.5862995167187854</v>
      </c>
      <c r="M95">
        <f>EDWPCL!W95</f>
        <v>0</v>
      </c>
      <c r="N95">
        <f>'MSW BWN'!W95</f>
        <v>5.354111999999998</v>
      </c>
      <c r="O95">
        <f>TPDDL_ISGS_exbus!DM95</f>
        <v>826.90923784278164</v>
      </c>
      <c r="P95" s="36">
        <v>75.127128936105166</v>
      </c>
      <c r="Q95" s="36">
        <v>26.76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293.60000000000002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10.64</v>
      </c>
      <c r="AB95" s="75">
        <f>-STOA!P95</f>
        <v>-200</v>
      </c>
      <c r="AC95">
        <f t="shared" si="3"/>
        <v>13.607791846660902</v>
      </c>
      <c r="AD95">
        <f t="shared" si="4"/>
        <v>1204.673196448945</v>
      </c>
      <c r="AE95">
        <f>'IDT-1'!F95</f>
        <v>-213.36600000000001</v>
      </c>
      <c r="AF95" s="24"/>
      <c r="AG95">
        <f t="shared" si="5"/>
        <v>991.30719644894498</v>
      </c>
      <c r="AI95" s="34">
        <f>PXIL!J95</f>
        <v>0</v>
      </c>
      <c r="AJ95" s="34">
        <f>PXIL!P95</f>
        <v>0</v>
      </c>
      <c r="AK95" s="34">
        <f>RTM_IEX!J95</f>
        <v>96.69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6.5862995167187854</v>
      </c>
      <c r="M96">
        <f>EDWPCL!W96</f>
        <v>0</v>
      </c>
      <c r="N96">
        <f>'MSW BWN'!W96</f>
        <v>5.3599519999999998</v>
      </c>
      <c r="O96">
        <f>TPDDL_ISGS_exbus!DM96</f>
        <v>826.90923783632411</v>
      </c>
      <c r="P96" s="36">
        <v>75.127128936105166</v>
      </c>
      <c r="Q96" s="36">
        <v>26.76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293.10000000000002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10.64</v>
      </c>
      <c r="AB96" s="75">
        <f>-STOA!P96</f>
        <v>-200</v>
      </c>
      <c r="AC96">
        <f t="shared" si="3"/>
        <v>13.603640902606656</v>
      </c>
      <c r="AD96">
        <f t="shared" si="4"/>
        <v>1204.1831873865415</v>
      </c>
      <c r="AE96">
        <f>'IDT-1'!F96</f>
        <v>-228.386</v>
      </c>
      <c r="AF96" s="24"/>
      <c r="AG96">
        <f t="shared" si="5"/>
        <v>975.79718738654151</v>
      </c>
      <c r="AI96" s="34">
        <f>PXIL!J96</f>
        <v>0</v>
      </c>
      <c r="AJ96" s="34">
        <f>PXIL!P96</f>
        <v>0</v>
      </c>
      <c r="AK96" s="34">
        <f>RTM_IEX!J96</f>
        <v>96.69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69.609108192940866</v>
      </c>
      <c r="J97">
        <f>Bawana_RLNG!T97</f>
        <v>0</v>
      </c>
      <c r="K97">
        <f>Bawana_Spot!T97</f>
        <v>0</v>
      </c>
      <c r="L97">
        <f>TWOMCL!S97</f>
        <v>6.4436260527793392</v>
      </c>
      <c r="M97">
        <f>EDWPCL!W97</f>
        <v>0</v>
      </c>
      <c r="N97">
        <f>'MSW BWN'!W97</f>
        <v>5.2197919999999991</v>
      </c>
      <c r="O97">
        <f>TPDDL_ISGS_exbus!DM97</f>
        <v>820.56997035537495</v>
      </c>
      <c r="P97" s="36">
        <v>75.127128936105166</v>
      </c>
      <c r="Q97" s="36">
        <v>26.76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293.27000000000004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-37</v>
      </c>
      <c r="AA97" s="75">
        <f>STOA!J97</f>
        <v>10.64</v>
      </c>
      <c r="AB97" s="75">
        <f>-STOA!P97</f>
        <v>-200</v>
      </c>
      <c r="AC97">
        <f t="shared" si="3"/>
        <v>14.034564599311192</v>
      </c>
      <c r="AD97">
        <f t="shared" si="4"/>
        <v>1180.7392709378892</v>
      </c>
      <c r="AE97">
        <f>'IDT-1'!F97</f>
        <v>-203</v>
      </c>
      <c r="AF97" s="24"/>
      <c r="AG97">
        <f t="shared" si="5"/>
        <v>977.73927093788916</v>
      </c>
      <c r="AI97" s="34">
        <f>PXIL!J97</f>
        <v>0</v>
      </c>
      <c r="AJ97" s="34">
        <f>PXIL!P97</f>
        <v>0</v>
      </c>
      <c r="AK97" s="34">
        <f>RTM_IEX!J97</f>
        <v>116.04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69.609108192940866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5.3482719999999988</v>
      </c>
      <c r="O98">
        <f>TPDDL_ISGS_exbus!DM98</f>
        <v>820.56997034891742</v>
      </c>
      <c r="P98" s="36">
        <v>75.127128936105166</v>
      </c>
      <c r="Q98" s="36">
        <v>26.76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293.27000000000004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-84</v>
      </c>
      <c r="AA98" s="75">
        <f>STOA!J98</f>
        <v>10.64</v>
      </c>
      <c r="AB98" s="75">
        <f>-STOA!P98</f>
        <v>-200</v>
      </c>
      <c r="AC98">
        <f t="shared" si="3"/>
        <v>14.434986701423826</v>
      </c>
      <c r="AD98">
        <f t="shared" si="4"/>
        <v>1133.6100022932585</v>
      </c>
      <c r="AE98">
        <f>'IDT-1'!F98</f>
        <v>-168.95500000000001</v>
      </c>
      <c r="AF98" s="24"/>
      <c r="AG98">
        <f t="shared" si="5"/>
        <v>964.65500229325846</v>
      </c>
      <c r="AI98" s="34">
        <f>PXIL!J98</f>
        <v>0</v>
      </c>
      <c r="AJ98" s="34">
        <f>PXIL!P98</f>
        <v>0</v>
      </c>
      <c r="AK98" s="34">
        <f>RTM_IEX!J98</f>
        <v>116.04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1.4595681053973801</v>
      </c>
      <c r="J99">
        <f t="shared" si="6"/>
        <v>0</v>
      </c>
      <c r="K99">
        <f t="shared" si="6"/>
        <v>0</v>
      </c>
      <c r="L99">
        <f t="shared" si="6"/>
        <v>0.15542287306582145</v>
      </c>
      <c r="M99">
        <f t="shared" si="6"/>
        <v>0</v>
      </c>
      <c r="N99">
        <f t="shared" si="6"/>
        <v>0.12727374799999994</v>
      </c>
      <c r="O99">
        <f t="shared" si="6"/>
        <v>17.319678566126044</v>
      </c>
      <c r="P99" s="36">
        <f t="shared" si="6"/>
        <v>1.7216018417359409</v>
      </c>
      <c r="Q99" s="36">
        <f t="shared" si="6"/>
        <v>0.53763000000000016</v>
      </c>
      <c r="R99" s="38">
        <f>SUM(R3:R98)/4000</f>
        <v>0.19395799285592796</v>
      </c>
      <c r="S99" s="38">
        <f t="shared" si="6"/>
        <v>0</v>
      </c>
      <c r="T99" s="37">
        <f t="shared" si="6"/>
        <v>0.87956749999999995</v>
      </c>
      <c r="U99" s="37">
        <f t="shared" si="6"/>
        <v>8.221169197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-1.091825</v>
      </c>
      <c r="AA99" s="75">
        <f t="shared" si="6"/>
        <v>0.26162999999999997</v>
      </c>
      <c r="AB99" s="75">
        <f t="shared" si="6"/>
        <v>-3.4</v>
      </c>
      <c r="AC99">
        <f t="shared" si="6"/>
        <v>0.30617348627202973</v>
      </c>
      <c r="AD99">
        <f t="shared" si="6"/>
        <v>26.711119877909088</v>
      </c>
      <c r="AE99">
        <f t="shared" si="6"/>
        <v>-1.3848479999999999</v>
      </c>
      <c r="AG99">
        <f t="shared" si="6"/>
        <v>25.326271877909079</v>
      </c>
      <c r="AI99">
        <f t="shared" si="6"/>
        <v>0</v>
      </c>
      <c r="AJ99">
        <f t="shared" si="6"/>
        <v>0</v>
      </c>
      <c r="AK99">
        <f t="shared" si="6"/>
        <v>0.6416075</v>
      </c>
      <c r="AL99">
        <f t="shared" si="6"/>
        <v>-0.20424999999999999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0.91477479999999989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0.95912976431999997</v>
      </c>
      <c r="AD3">
        <f>SUM(B3:AB3,AI3:AV3)-AC3</f>
        <v>113.22298503568001</v>
      </c>
      <c r="AE3">
        <f>'IDT-1'!E3</f>
        <v>0</v>
      </c>
      <c r="AF3" s="24"/>
      <c r="AG3">
        <f>SUM(AD3:AF3)</f>
        <v>113.22298503568001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40.61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0.92841599999999969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0.95118035040000004</v>
      </c>
      <c r="AD4">
        <f t="shared" ref="AD4:AD67" si="1">SUM(B4:AB4,AI4:AV4)-AC4</f>
        <v>112.28457564960001</v>
      </c>
      <c r="AE4">
        <f>'IDT-1'!E4</f>
        <v>0</v>
      </c>
      <c r="AF4" s="24"/>
      <c r="AG4">
        <f t="shared" ref="AG4:AG67" si="2">SUM(AD4:AF4)</f>
        <v>112.28457564960001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39.65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0.93045199999999995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0.92683745279999996</v>
      </c>
      <c r="AD5">
        <f t="shared" si="1"/>
        <v>109.41095454720001</v>
      </c>
      <c r="AE5">
        <f>'IDT-1'!E5</f>
        <v>0</v>
      </c>
      <c r="AF5" s="24"/>
      <c r="AG5">
        <f t="shared" si="2"/>
        <v>109.41095454720001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36.75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0.88830679999999984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0.91018743311999994</v>
      </c>
      <c r="AD6">
        <f t="shared" si="1"/>
        <v>107.44545936688</v>
      </c>
      <c r="AE6">
        <f>'IDT-1'!E6</f>
        <v>0</v>
      </c>
      <c r="AF6" s="24"/>
      <c r="AG6">
        <f t="shared" si="2"/>
        <v>107.44545936688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34.81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0.8931931999999998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0.90216447888000006</v>
      </c>
      <c r="AD7">
        <f t="shared" si="1"/>
        <v>106.49836872112002</v>
      </c>
      <c r="AE7">
        <f>'IDT-1'!E7</f>
        <v>0</v>
      </c>
      <c r="AF7" s="24"/>
      <c r="AG7">
        <f t="shared" si="2"/>
        <v>106.49836872112002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33.85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0.93228439999999979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0.88619684495999995</v>
      </c>
      <c r="AD8">
        <f t="shared" si="1"/>
        <v>104.61342755504</v>
      </c>
      <c r="AE8">
        <f>'IDT-1'!E8</f>
        <v>0</v>
      </c>
      <c r="AF8" s="24"/>
      <c r="AG8">
        <f t="shared" si="2"/>
        <v>104.61342755504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31.91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0.94103919999999974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0.87812238527999997</v>
      </c>
      <c r="AD9">
        <f t="shared" si="1"/>
        <v>103.66025681472</v>
      </c>
      <c r="AE9">
        <f>'IDT-1'!E9</f>
        <v>0</v>
      </c>
      <c r="AF9" s="24"/>
      <c r="AG9">
        <f t="shared" si="2"/>
        <v>103.66025681472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30.94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22.998980541642659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0.94103919999999974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0.86190182182979835</v>
      </c>
      <c r="AD10">
        <f t="shared" si="1"/>
        <v>101.74545791981286</v>
      </c>
      <c r="AE10">
        <f>'IDT-1'!E10</f>
        <v>0</v>
      </c>
      <c r="AF10" s="24"/>
      <c r="AG10">
        <f t="shared" si="2"/>
        <v>101.74545791981286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29.01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22.998980541642659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0.93432039999999983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0.86184538390979837</v>
      </c>
      <c r="AD11">
        <f t="shared" si="1"/>
        <v>101.73879555773287</v>
      </c>
      <c r="AE11">
        <f>'IDT-1'!E11</f>
        <v>0</v>
      </c>
      <c r="AF11" s="24"/>
      <c r="AG11">
        <f t="shared" si="2"/>
        <v>101.73879555773287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29.01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22.998980541642659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0.93717079999999986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0.86186932726979837</v>
      </c>
      <c r="AD12">
        <f t="shared" si="1"/>
        <v>101.74162201437287</v>
      </c>
      <c r="AE12">
        <f>'IDT-1'!E12</f>
        <v>0</v>
      </c>
      <c r="AF12" s="24"/>
      <c r="AG12">
        <f t="shared" si="2"/>
        <v>101.74162201437287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29.01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22.998941604159956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0.92739799999999972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0.82927890867494358</v>
      </c>
      <c r="AD13">
        <f t="shared" si="1"/>
        <v>97.894400695485018</v>
      </c>
      <c r="AE13">
        <f>'IDT-1'!E13</f>
        <v>0</v>
      </c>
      <c r="AF13" s="24"/>
      <c r="AG13">
        <f t="shared" si="2"/>
        <v>97.894400695485018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25.14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22.998941604159956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0.94796159999999974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0.7968596429149436</v>
      </c>
      <c r="AD14">
        <f t="shared" si="1"/>
        <v>94.067383561245023</v>
      </c>
      <c r="AE14">
        <f>'IDT-1'!E14</f>
        <v>0</v>
      </c>
      <c r="AF14" s="24"/>
      <c r="AG14">
        <f t="shared" si="2"/>
        <v>94.067383561245023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21.26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22.998941604159956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0.94592559999999981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0.80507454051494354</v>
      </c>
      <c r="AD15">
        <f t="shared" si="1"/>
        <v>95.037132663645011</v>
      </c>
      <c r="AE15">
        <f>'IDT-1'!E15</f>
        <v>0</v>
      </c>
      <c r="AF15" s="24"/>
      <c r="AG15">
        <f t="shared" si="2"/>
        <v>95.037132663645011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22.24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22.998941604159956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0.9392067999999999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0.82131410259494364</v>
      </c>
      <c r="AD16">
        <f t="shared" si="1"/>
        <v>96.954174301565033</v>
      </c>
      <c r="AE16">
        <f>'IDT-1'!E16</f>
        <v>0</v>
      </c>
      <c r="AF16" s="24"/>
      <c r="AG16">
        <f t="shared" si="2"/>
        <v>96.954174301565033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24.18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22.998941604159956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0.93045199999999995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0.81309256227494364</v>
      </c>
      <c r="AD17">
        <f t="shared" si="1"/>
        <v>95.983641041885008</v>
      </c>
      <c r="AE17">
        <f>'IDT-1'!E17</f>
        <v>0</v>
      </c>
      <c r="AF17" s="24"/>
      <c r="AG17">
        <f t="shared" si="2"/>
        <v>95.983641041885008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23.21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22.998941604159956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0.90194799999999975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0.79655712867494355</v>
      </c>
      <c r="AD18">
        <f t="shared" si="1"/>
        <v>94.03167247548501</v>
      </c>
      <c r="AE18">
        <f>'IDT-1'!E18</f>
        <v>0</v>
      </c>
      <c r="AF18" s="24"/>
      <c r="AG18">
        <f t="shared" si="2"/>
        <v>94.03167247548501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21.27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22.998941604159956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0.93330239999999975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0.8049685056349436</v>
      </c>
      <c r="AD19">
        <f t="shared" si="1"/>
        <v>95.024615498525009</v>
      </c>
      <c r="AE19">
        <f>'IDT-1'!E19</f>
        <v>0</v>
      </c>
      <c r="AF19" s="24"/>
      <c r="AG19">
        <f t="shared" si="2"/>
        <v>95.024615498525009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22.24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22.998941604159956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0.93818879999999982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0.80500955139494357</v>
      </c>
      <c r="AD20">
        <f t="shared" si="1"/>
        <v>95.029460852764998</v>
      </c>
      <c r="AE20">
        <f>'IDT-1'!E20</f>
        <v>0</v>
      </c>
      <c r="AF20" s="24"/>
      <c r="AG20">
        <f t="shared" si="2"/>
        <v>95.029460852764998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22.24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22.998941604159956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0.90887039999999986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0.80476327683494353</v>
      </c>
      <c r="AD21">
        <f t="shared" si="1"/>
        <v>95.000388727325003</v>
      </c>
      <c r="AE21">
        <f>'IDT-1'!E21</f>
        <v>0</v>
      </c>
      <c r="AF21" s="24"/>
      <c r="AG21">
        <f t="shared" si="2"/>
        <v>95.000388727325003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22.24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22.998941604159956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0.9361527999999999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0.8049924489949436</v>
      </c>
      <c r="AD22">
        <f t="shared" si="1"/>
        <v>95.027441955165017</v>
      </c>
      <c r="AE22">
        <f>'IDT-1'!E22</f>
        <v>0</v>
      </c>
      <c r="AF22" s="24"/>
      <c r="AG22">
        <f t="shared" si="2"/>
        <v>95.027441955165017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22.24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22.998941604159956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0.9361527999999999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0.8049924489949436</v>
      </c>
      <c r="AD23">
        <f t="shared" si="1"/>
        <v>95.027441955165017</v>
      </c>
      <c r="AE23">
        <f>'IDT-1'!E23</f>
        <v>0</v>
      </c>
      <c r="AF23" s="24"/>
      <c r="AG23">
        <f t="shared" si="2"/>
        <v>95.027441955165017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22.24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22.998941604159956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0.94409319999999985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0.80505914835494352</v>
      </c>
      <c r="AD24">
        <f t="shared" si="1"/>
        <v>95.035315655805007</v>
      </c>
      <c r="AE24">
        <f>'IDT-1'!E24</f>
        <v>0</v>
      </c>
      <c r="AF24" s="24"/>
      <c r="AG24">
        <f t="shared" si="2"/>
        <v>95.035315655805007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22.24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22.998998301467708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0.91966119999999996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0.81300239581232869</v>
      </c>
      <c r="AD25">
        <f t="shared" si="1"/>
        <v>95.972997105655367</v>
      </c>
      <c r="AE25">
        <f>'IDT-1'!E25</f>
        <v>0</v>
      </c>
      <c r="AF25" s="24"/>
      <c r="AG25">
        <f t="shared" si="2"/>
        <v>95.972997105655367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23.21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22.998998301467708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0.9361527999999999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0.82128892525232877</v>
      </c>
      <c r="AD26">
        <f t="shared" si="1"/>
        <v>96.951202176215389</v>
      </c>
      <c r="AE26">
        <f>'IDT-1'!E26</f>
        <v>0</v>
      </c>
      <c r="AF26" s="24"/>
      <c r="AG26">
        <f t="shared" si="2"/>
        <v>96.951202176215389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24.18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22.998998301467708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0.91090639999999989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0.82914085549232863</v>
      </c>
      <c r="AD27">
        <f t="shared" si="1"/>
        <v>97.878103845975374</v>
      </c>
      <c r="AE27">
        <f>'IDT-1'!E27</f>
        <v>0</v>
      </c>
      <c r="AF27" s="24"/>
      <c r="AG27">
        <f t="shared" si="2"/>
        <v>97.878103845975374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25.14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22.998998301467708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0.91477479999999989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0.82110935005232877</v>
      </c>
      <c r="AD28">
        <f t="shared" si="1"/>
        <v>96.930003751415398</v>
      </c>
      <c r="AE28">
        <f>'IDT-1'!E28</f>
        <v>0</v>
      </c>
      <c r="AF28" s="24"/>
      <c r="AG28">
        <f t="shared" si="2"/>
        <v>96.930003751415398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24.18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22.998941604159956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0.91660719999999984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0.83733626595494359</v>
      </c>
      <c r="AD29">
        <f t="shared" si="1"/>
        <v>98.845552538205013</v>
      </c>
      <c r="AE29">
        <f>'IDT-1'!E29</f>
        <v>0</v>
      </c>
      <c r="AF29" s="24"/>
      <c r="AG29">
        <f t="shared" si="2"/>
        <v>98.845552538205013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26.11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22.998941604159956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0.94592559999999981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0.86194254051494357</v>
      </c>
      <c r="AD30">
        <f t="shared" si="1"/>
        <v>101.75026466364501</v>
      </c>
      <c r="AE30">
        <f>'IDT-1'!E30</f>
        <v>0</v>
      </c>
      <c r="AF30" s="24"/>
      <c r="AG30">
        <f t="shared" si="2"/>
        <v>101.75026466364501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29.01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22.998941604159956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0.8756835999999999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0.8857125077149437</v>
      </c>
      <c r="AD31">
        <f t="shared" si="1"/>
        <v>104.55625269644501</v>
      </c>
      <c r="AE31">
        <f>'IDT-1'!E31</f>
        <v>0</v>
      </c>
      <c r="AF31" s="24"/>
      <c r="AG31">
        <f t="shared" si="2"/>
        <v>104.55625269644501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31.91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22.998941604159956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0.92149359999999969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0.9104573117149436</v>
      </c>
      <c r="AD32">
        <f t="shared" si="1"/>
        <v>107.47731789244501</v>
      </c>
      <c r="AE32">
        <f>'IDT-1'!E32</f>
        <v>0</v>
      </c>
      <c r="AF32" s="24"/>
      <c r="AG32">
        <f t="shared" si="2"/>
        <v>107.47731789244501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34.81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22.998941604159956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0.94409319999999985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0.93500714835494358</v>
      </c>
      <c r="AD33">
        <f t="shared" si="1"/>
        <v>110.37536765580501</v>
      </c>
      <c r="AE33">
        <f>'IDT-1'!E33</f>
        <v>0</v>
      </c>
      <c r="AF33" s="24"/>
      <c r="AG33">
        <f t="shared" si="2"/>
        <v>110.37536765580501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37.71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22.998941604159956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0.94103919999999974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0.97563749475494355</v>
      </c>
      <c r="AD34">
        <f t="shared" si="1"/>
        <v>115.171683309405</v>
      </c>
      <c r="AE34">
        <f>'IDT-1'!E34</f>
        <v>0</v>
      </c>
      <c r="AF34" s="24"/>
      <c r="AG34">
        <f t="shared" si="2"/>
        <v>115.171683309405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42.55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22.998941604159956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0.9361527999999999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1.0243164489949437</v>
      </c>
      <c r="AD35">
        <f t="shared" si="1"/>
        <v>120.91811795516503</v>
      </c>
      <c r="AE35">
        <f>'IDT-1'!E35</f>
        <v>0</v>
      </c>
      <c r="AF35" s="24"/>
      <c r="AG35">
        <f t="shared" si="2"/>
        <v>120.91811795516503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48.35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22.998941604159956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0.94103919999999974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1.0487174947549436</v>
      </c>
      <c r="AD36">
        <f t="shared" si="1"/>
        <v>123.79860330940501</v>
      </c>
      <c r="AE36">
        <f>'IDT-1'!E36</f>
        <v>0</v>
      </c>
      <c r="AF36" s="24"/>
      <c r="AG36">
        <f t="shared" si="2"/>
        <v>123.79860330940501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51.25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22.998941604159956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0.93533839999999979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1.0811776080349436</v>
      </c>
      <c r="AD37">
        <f t="shared" si="1"/>
        <v>127.63044239612501</v>
      </c>
      <c r="AE37">
        <f>'IDT-1'!E37</f>
        <v>0</v>
      </c>
      <c r="AF37" s="24"/>
      <c r="AG37">
        <f t="shared" si="2"/>
        <v>127.63044239612501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55.12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22.998941604159956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0.93432039999999983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1.1136770568349437</v>
      </c>
      <c r="AD38">
        <f t="shared" si="1"/>
        <v>131.46692494732503</v>
      </c>
      <c r="AE38">
        <f>'IDT-1'!E38</f>
        <v>0</v>
      </c>
      <c r="AF38" s="24"/>
      <c r="AG38">
        <f t="shared" si="2"/>
        <v>131.46692494732503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58.99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22.998941604159956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0.89522919999999984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101.53999999999999</v>
      </c>
      <c r="AB39" s="75">
        <f>-STOA!Q39</f>
        <v>0</v>
      </c>
      <c r="AC39">
        <f t="shared" si="0"/>
        <v>1.1783646907549434</v>
      </c>
      <c r="AD39">
        <f t="shared" si="1"/>
        <v>139.10314611340502</v>
      </c>
      <c r="AE39">
        <f>'IDT-1'!E39</f>
        <v>0</v>
      </c>
      <c r="AF39" s="24"/>
      <c r="AG39">
        <f t="shared" si="2"/>
        <v>139.10314611340502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13.54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22.998941604159956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0.96160279999999987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101.53999999999999</v>
      </c>
      <c r="AB40" s="75">
        <f>-STOA!Q40</f>
        <v>0</v>
      </c>
      <c r="AC40">
        <f t="shared" si="0"/>
        <v>1.2194942289949435</v>
      </c>
      <c r="AD40">
        <f t="shared" si="1"/>
        <v>143.95839017516502</v>
      </c>
      <c r="AE40">
        <f>'IDT-1'!E40</f>
        <v>0</v>
      </c>
      <c r="AF40" s="24"/>
      <c r="AG40">
        <f t="shared" si="2"/>
        <v>143.95839017516502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18.37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22.998941604159956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0.97341159999999971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101.53999999999999</v>
      </c>
      <c r="AB41" s="75">
        <f>-STOA!Q41</f>
        <v>0</v>
      </c>
      <c r="AC41">
        <f t="shared" si="0"/>
        <v>1.2521014229149436</v>
      </c>
      <c r="AD41">
        <f t="shared" si="1"/>
        <v>147.80759178124501</v>
      </c>
      <c r="AE41">
        <f>'IDT-1'!E41</f>
        <v>0</v>
      </c>
      <c r="AF41" s="24"/>
      <c r="AG41">
        <f t="shared" si="2"/>
        <v>147.80759178124501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22.24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22.998941604159956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0.98705279999999973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101.53999999999999</v>
      </c>
      <c r="AB42" s="75">
        <f>-STOA!Q42</f>
        <v>0</v>
      </c>
      <c r="AC42">
        <f t="shared" si="0"/>
        <v>1.2928720089949435</v>
      </c>
      <c r="AD42">
        <f t="shared" si="1"/>
        <v>152.62046239516502</v>
      </c>
      <c r="AE42">
        <f>'IDT-1'!E42</f>
        <v>0</v>
      </c>
      <c r="AF42" s="24"/>
      <c r="AG42">
        <f t="shared" si="2"/>
        <v>152.62046239516502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27.08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22.998941604159956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0.96465679999999987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62.86</v>
      </c>
      <c r="AB43" s="75">
        <f>-STOA!Q43</f>
        <v>0</v>
      </c>
      <c r="AC43">
        <f t="shared" si="0"/>
        <v>1.3088958825949435</v>
      </c>
      <c r="AD43">
        <f t="shared" si="1"/>
        <v>154.51204252156501</v>
      </c>
      <c r="AE43">
        <f>'IDT-1'!E43</f>
        <v>0</v>
      </c>
      <c r="AF43" s="24"/>
      <c r="AG43">
        <f t="shared" si="2"/>
        <v>154.51204252156501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67.69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22.998941604159956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0.94409319999999985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62.86</v>
      </c>
      <c r="AB44" s="75">
        <f>-STOA!Q44</f>
        <v>0</v>
      </c>
      <c r="AC44">
        <f t="shared" si="0"/>
        <v>1.3412311483549435</v>
      </c>
      <c r="AD44">
        <f t="shared" si="1"/>
        <v>158.32914365580501</v>
      </c>
      <c r="AE44">
        <f>'IDT-1'!E44</f>
        <v>0</v>
      </c>
      <c r="AF44" s="24"/>
      <c r="AG44">
        <f t="shared" si="2"/>
        <v>158.32914365580501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71.56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22.998941604159956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0.94592559999999981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62.86</v>
      </c>
      <c r="AB45" s="75">
        <f>-STOA!Q45</f>
        <v>0</v>
      </c>
      <c r="AC45">
        <f t="shared" si="0"/>
        <v>1.3574585405149433</v>
      </c>
      <c r="AD45">
        <f t="shared" si="1"/>
        <v>160.244748663645</v>
      </c>
      <c r="AE45">
        <f>'IDT-1'!E45</f>
        <v>0</v>
      </c>
      <c r="AF45" s="24"/>
      <c r="AG45">
        <f t="shared" si="2"/>
        <v>160.244748663645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73.489999999999995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22.998941604159956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0.91864319999999977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62.86</v>
      </c>
      <c r="AB46" s="75">
        <f>-STOA!Q46</f>
        <v>0</v>
      </c>
      <c r="AC46">
        <f t="shared" si="0"/>
        <v>1.3653773683549435</v>
      </c>
      <c r="AD46">
        <f t="shared" si="1"/>
        <v>161.17954743580501</v>
      </c>
      <c r="AE46">
        <f>'IDT-1'!E46</f>
        <v>0</v>
      </c>
      <c r="AF46" s="24"/>
      <c r="AG46">
        <f t="shared" si="2"/>
        <v>161.17954743580501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74.459999999999994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22.998941604159956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0.9361527999999999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62.86</v>
      </c>
      <c r="AB47" s="75">
        <f>-STOA!Q47</f>
        <v>0</v>
      </c>
      <c r="AC47">
        <f t="shared" si="0"/>
        <v>1.3818204489949435</v>
      </c>
      <c r="AD47">
        <f t="shared" si="1"/>
        <v>163.120613955165</v>
      </c>
      <c r="AE47">
        <f>'IDT-1'!E47</f>
        <v>0</v>
      </c>
      <c r="AF47" s="24"/>
      <c r="AG47">
        <f t="shared" si="2"/>
        <v>163.120613955165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76.400000000000006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22.998941604159956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0.88830679999999984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62.86</v>
      </c>
      <c r="AB48" s="75">
        <f>-STOA!Q48</f>
        <v>0</v>
      </c>
      <c r="AC48">
        <f t="shared" si="0"/>
        <v>1.3975465425949434</v>
      </c>
      <c r="AD48">
        <f t="shared" si="1"/>
        <v>164.97704186156503</v>
      </c>
      <c r="AE48">
        <f>'IDT-1'!E48</f>
        <v>0</v>
      </c>
      <c r="AF48" s="24"/>
      <c r="AG48">
        <f t="shared" si="2"/>
        <v>164.97704186156503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78.319999999999993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22.998941604159956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0.91762519999999981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62.86</v>
      </c>
      <c r="AB49" s="75">
        <f>-STOA!Q49</f>
        <v>0</v>
      </c>
      <c r="AC49">
        <f t="shared" si="0"/>
        <v>1.3977928171549434</v>
      </c>
      <c r="AD49">
        <f t="shared" si="1"/>
        <v>165.00611398700499</v>
      </c>
      <c r="AE49">
        <f>'IDT-1'!E49</f>
        <v>0</v>
      </c>
      <c r="AF49" s="24"/>
      <c r="AG49">
        <f t="shared" si="2"/>
        <v>165.00611398700499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78.319999999999993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22.998941604159956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0.8687611999999999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62.86</v>
      </c>
      <c r="AB50" s="75">
        <f>-STOA!Q50</f>
        <v>0</v>
      </c>
      <c r="AC50">
        <f t="shared" si="0"/>
        <v>1.4136783595549436</v>
      </c>
      <c r="AD50">
        <f t="shared" si="1"/>
        <v>166.881364444605</v>
      </c>
      <c r="AE50">
        <f>'IDT-1'!E50</f>
        <v>0</v>
      </c>
      <c r="AF50" s="24"/>
      <c r="AG50">
        <f t="shared" si="2"/>
        <v>166.881364444605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80.260000000000005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22.998941604159956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0.89522919999999984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62.86</v>
      </c>
      <c r="AB51" s="75">
        <f>-STOA!Q51</f>
        <v>0</v>
      </c>
      <c r="AC51">
        <f t="shared" si="0"/>
        <v>1.4057526907549436</v>
      </c>
      <c r="AD51">
        <f t="shared" si="1"/>
        <v>165.94575811340499</v>
      </c>
      <c r="AE51">
        <f>'IDT-1'!E51</f>
        <v>0</v>
      </c>
      <c r="AF51" s="24"/>
      <c r="AG51">
        <f t="shared" si="2"/>
        <v>165.94575811340499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79.290000000000006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22.998941604159956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0.95284799999999981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62.86</v>
      </c>
      <c r="AB52" s="75">
        <f>-STOA!Q52</f>
        <v>0</v>
      </c>
      <c r="AC52">
        <f t="shared" si="0"/>
        <v>1.4063206886749435</v>
      </c>
      <c r="AD52">
        <f t="shared" si="1"/>
        <v>166.01280891548498</v>
      </c>
      <c r="AE52">
        <f>'IDT-1'!E52</f>
        <v>0</v>
      </c>
      <c r="AF52" s="24"/>
      <c r="AG52">
        <f t="shared" si="2"/>
        <v>166.01280891548498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79.3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22.998941604159956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0.9361527999999999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101.53999999999999</v>
      </c>
      <c r="AB53" s="75">
        <f>-STOA!Q53</f>
        <v>0</v>
      </c>
      <c r="AC53">
        <f t="shared" si="0"/>
        <v>1.4142444489949435</v>
      </c>
      <c r="AD53">
        <f t="shared" si="1"/>
        <v>166.94818995516502</v>
      </c>
      <c r="AE53">
        <f>'IDT-1'!E53</f>
        <v>0</v>
      </c>
      <c r="AF53" s="24"/>
      <c r="AG53">
        <f t="shared" si="2"/>
        <v>166.94818995516502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41.58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22.998941604159956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0.89909759999999994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101.53999999999999</v>
      </c>
      <c r="AB54" s="75">
        <f>-STOA!Q54</f>
        <v>0</v>
      </c>
      <c r="AC54">
        <f t="shared" si="0"/>
        <v>1.4057851853149435</v>
      </c>
      <c r="AD54">
        <f t="shared" si="1"/>
        <v>165.94959401884498</v>
      </c>
      <c r="AE54">
        <f>'IDT-1'!E54</f>
        <v>0</v>
      </c>
      <c r="AF54" s="24"/>
      <c r="AG54">
        <f t="shared" si="2"/>
        <v>165.94959401884498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40.61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22.998941604159956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0.8931931999999998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101.53999999999999</v>
      </c>
      <c r="AB55" s="75">
        <f>-STOA!Q55</f>
        <v>0</v>
      </c>
      <c r="AC55">
        <f t="shared" si="0"/>
        <v>1.4058195883549436</v>
      </c>
      <c r="AD55">
        <f t="shared" si="1"/>
        <v>165.95365521580501</v>
      </c>
      <c r="AE55">
        <f>'IDT-1'!E55</f>
        <v>0</v>
      </c>
      <c r="AF55" s="24"/>
      <c r="AG55">
        <f t="shared" si="2"/>
        <v>165.95365521580501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40.619999999999997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22.998941604159956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0.91375679999999992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101.53999999999999</v>
      </c>
      <c r="AB56" s="75">
        <f>-STOA!Q56</f>
        <v>0</v>
      </c>
      <c r="AC56">
        <f t="shared" si="0"/>
        <v>1.3978443225949435</v>
      </c>
      <c r="AD56">
        <f t="shared" si="1"/>
        <v>165.01219408156501</v>
      </c>
      <c r="AE56">
        <f>'IDT-1'!E56</f>
        <v>0</v>
      </c>
      <c r="AF56" s="24"/>
      <c r="AG56">
        <f t="shared" si="2"/>
        <v>165.01219408156501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39.65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22.998941604159956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0.91864319999999977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101.53999999999999</v>
      </c>
      <c r="AB57" s="75">
        <f>-STOA!Q57</f>
        <v>0</v>
      </c>
      <c r="AC57">
        <f t="shared" si="0"/>
        <v>1.3815893683549436</v>
      </c>
      <c r="AD57">
        <f t="shared" si="1"/>
        <v>163.09333543580499</v>
      </c>
      <c r="AE57">
        <f>'IDT-1'!E57</f>
        <v>0</v>
      </c>
      <c r="AF57" s="24"/>
      <c r="AG57">
        <f t="shared" si="2"/>
        <v>163.09333543580499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37.71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22.998941604159956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0.90500199999999997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101.53999999999999</v>
      </c>
      <c r="AB58" s="75">
        <f>-STOA!Q58</f>
        <v>0</v>
      </c>
      <c r="AC58">
        <f t="shared" si="0"/>
        <v>1.3896227822749436</v>
      </c>
      <c r="AD58">
        <f t="shared" si="1"/>
        <v>164.04166082188499</v>
      </c>
      <c r="AE58">
        <f>'IDT-1'!E58</f>
        <v>0</v>
      </c>
      <c r="AF58" s="24"/>
      <c r="AG58">
        <f t="shared" si="2"/>
        <v>164.04166082188499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38.68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22.998941604159956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0.87181519999999979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62.86</v>
      </c>
      <c r="AB59" s="75">
        <f>-STOA!Q59</f>
        <v>0</v>
      </c>
      <c r="AC59">
        <f t="shared" si="0"/>
        <v>1.3731320131549436</v>
      </c>
      <c r="AD59">
        <f t="shared" si="1"/>
        <v>162.09496479100503</v>
      </c>
      <c r="AE59">
        <f>'IDT-1'!E59</f>
        <v>0</v>
      </c>
      <c r="AF59" s="24"/>
      <c r="AG59">
        <f t="shared" si="2"/>
        <v>162.09496479100503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75.430000000000007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22.998941604159956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0.91090639999999989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62.86</v>
      </c>
      <c r="AB60" s="75">
        <f>-STOA!Q60</f>
        <v>0</v>
      </c>
      <c r="AC60">
        <f t="shared" si="0"/>
        <v>1.3815243792349434</v>
      </c>
      <c r="AD60">
        <f t="shared" si="1"/>
        <v>163.08566362492499</v>
      </c>
      <c r="AE60">
        <f>'IDT-1'!E60</f>
        <v>0</v>
      </c>
      <c r="AF60" s="24"/>
      <c r="AG60">
        <f t="shared" si="2"/>
        <v>163.08566362492499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76.39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22.998941604159956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0.90887039999999986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62.86</v>
      </c>
      <c r="AB61" s="75">
        <f>-STOA!Q61</f>
        <v>0</v>
      </c>
      <c r="AC61">
        <f t="shared" si="0"/>
        <v>1.3652952768349436</v>
      </c>
      <c r="AD61">
        <f t="shared" si="1"/>
        <v>161.169856727325</v>
      </c>
      <c r="AE61">
        <f>'IDT-1'!E61</f>
        <v>0</v>
      </c>
      <c r="AF61" s="24"/>
      <c r="AG61">
        <f t="shared" si="2"/>
        <v>161.169856727325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74.459999999999994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22.998941604159956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0.87670159999999986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62.86</v>
      </c>
      <c r="AB62" s="75">
        <f>-STOA!Q62</f>
        <v>0</v>
      </c>
      <c r="AC62">
        <f t="shared" si="0"/>
        <v>1.3650250589149433</v>
      </c>
      <c r="AD62">
        <f t="shared" si="1"/>
        <v>161.13795814524499</v>
      </c>
      <c r="AE62">
        <f>'IDT-1'!E62</f>
        <v>0</v>
      </c>
      <c r="AF62" s="24"/>
      <c r="AG62">
        <f t="shared" si="2"/>
        <v>161.13795814524499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74.459999999999994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22.998941604159956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0.92149359999999969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62.86</v>
      </c>
      <c r="AB63" s="75">
        <f>-STOA!Q63</f>
        <v>0</v>
      </c>
      <c r="AC63">
        <f t="shared" si="0"/>
        <v>1.3735493117149438</v>
      </c>
      <c r="AD63">
        <f t="shared" si="1"/>
        <v>162.14422589244501</v>
      </c>
      <c r="AE63">
        <f>'IDT-1'!E63</f>
        <v>0</v>
      </c>
      <c r="AF63" s="24"/>
      <c r="AG63">
        <f t="shared" si="2"/>
        <v>162.14422589244501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75.430000000000007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22.998941604159956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0.91864319999999977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62.86</v>
      </c>
      <c r="AB64" s="75">
        <f>-STOA!Q64</f>
        <v>0</v>
      </c>
      <c r="AC64">
        <f t="shared" si="0"/>
        <v>1.3815893683549434</v>
      </c>
      <c r="AD64">
        <f t="shared" si="1"/>
        <v>163.09333543580502</v>
      </c>
      <c r="AE64">
        <f>'IDT-1'!E64</f>
        <v>0</v>
      </c>
      <c r="AF64" s="24"/>
      <c r="AG64">
        <f t="shared" si="2"/>
        <v>163.09333543580502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76.39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22.998941604159956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0.91762519999999981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101.53999999999999</v>
      </c>
      <c r="AB65" s="75">
        <f>-STOA!Q65</f>
        <v>0</v>
      </c>
      <c r="AC65">
        <f t="shared" si="0"/>
        <v>1.3815808171549435</v>
      </c>
      <c r="AD65">
        <f t="shared" si="1"/>
        <v>163.09232598700501</v>
      </c>
      <c r="AE65">
        <f>'IDT-1'!E65</f>
        <v>0</v>
      </c>
      <c r="AF65" s="24"/>
      <c r="AG65">
        <f t="shared" si="2"/>
        <v>163.09232598700501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37.71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22.998941604159956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0.90988839999999993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101.53999999999999</v>
      </c>
      <c r="AB66" s="75">
        <f>-STOA!Q66</f>
        <v>0</v>
      </c>
      <c r="AC66">
        <f t="shared" si="0"/>
        <v>1.3734518280349435</v>
      </c>
      <c r="AD66">
        <f t="shared" si="1"/>
        <v>162.132718176125</v>
      </c>
      <c r="AE66">
        <f>'IDT-1'!E66</f>
        <v>0</v>
      </c>
      <c r="AF66" s="24"/>
      <c r="AG66">
        <f t="shared" si="2"/>
        <v>162.132718176125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36.75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22.998941604159956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0.93533839999999979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101.53999999999999</v>
      </c>
      <c r="AB67" s="75">
        <f>-STOA!Q67</f>
        <v>0</v>
      </c>
      <c r="AC67">
        <f t="shared" si="0"/>
        <v>1.3655176080349434</v>
      </c>
      <c r="AD67">
        <f t="shared" si="1"/>
        <v>161.19610239612501</v>
      </c>
      <c r="AE67">
        <f>'IDT-1'!E67</f>
        <v>0</v>
      </c>
      <c r="AF67" s="24"/>
      <c r="AG67">
        <f t="shared" si="2"/>
        <v>161.19610239612501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35.78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22.998941604159956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0.93126639999999983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101.53999999999999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1.3573354032349436</v>
      </c>
      <c r="AD68">
        <f t="shared" ref="AD68:AD98" si="4">SUM(B68:AB68,AI68:AV68)-AC68</f>
        <v>160.230212600925</v>
      </c>
      <c r="AE68">
        <f>'IDT-1'!E68</f>
        <v>0</v>
      </c>
      <c r="AF68" s="24"/>
      <c r="AG68">
        <f t="shared" ref="AG68:AG98" si="5">SUM(AD68:AF68)</f>
        <v>160.230212600925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34.81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22.998941604159956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0.95081199999999977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101.53999999999999</v>
      </c>
      <c r="AB69" s="75">
        <f>-STOA!Q69</f>
        <v>0</v>
      </c>
      <c r="AC69">
        <f t="shared" si="3"/>
        <v>1.3412875862749436</v>
      </c>
      <c r="AD69">
        <f t="shared" si="4"/>
        <v>158.33580601788501</v>
      </c>
      <c r="AE69">
        <f>'IDT-1'!E69</f>
        <v>0</v>
      </c>
      <c r="AF69" s="24"/>
      <c r="AG69">
        <f t="shared" si="5"/>
        <v>158.33580601788501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32.880000000000003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22.998941604159956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0.9392067999999999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98.830000000000013</v>
      </c>
      <c r="AB70" s="75">
        <f>-STOA!Q70</f>
        <v>0</v>
      </c>
      <c r="AC70">
        <f t="shared" si="3"/>
        <v>1.3184261025949437</v>
      </c>
      <c r="AD70">
        <f t="shared" si="4"/>
        <v>155.63706230156504</v>
      </c>
      <c r="AE70">
        <f>'IDT-1'!E70</f>
        <v>0</v>
      </c>
      <c r="AF70" s="24"/>
      <c r="AG70">
        <f t="shared" si="5"/>
        <v>155.63706230156504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32.880000000000003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22.998941604159956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0.90785239999999978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1.2921227256349437</v>
      </c>
      <c r="AD71">
        <f t="shared" si="4"/>
        <v>152.532011278525</v>
      </c>
      <c r="AE71">
        <f>'IDT-1'!E71</f>
        <v>0</v>
      </c>
      <c r="AF71" s="24"/>
      <c r="AG71">
        <f t="shared" si="5"/>
        <v>152.532011278525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80.260000000000005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22.998941604159956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0.87262959999999978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1.2674668541149434</v>
      </c>
      <c r="AD72">
        <f t="shared" si="4"/>
        <v>149.62144435004501</v>
      </c>
      <c r="AE72">
        <f>'IDT-1'!E72</f>
        <v>0</v>
      </c>
      <c r="AF72" s="24"/>
      <c r="AG72">
        <f t="shared" si="5"/>
        <v>149.62144435004501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77.36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22.998941604159956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0.8931931999999998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1.2432795883549435</v>
      </c>
      <c r="AD73">
        <f t="shared" si="4"/>
        <v>146.766195215805</v>
      </c>
      <c r="AE73">
        <f>'IDT-1'!E73</f>
        <v>0</v>
      </c>
      <c r="AF73" s="24"/>
      <c r="AG73">
        <f t="shared" si="5"/>
        <v>146.766195215805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74.459999999999994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22.998941604159956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0.86489279999999991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1.2186818649949434</v>
      </c>
      <c r="AD74">
        <f t="shared" si="4"/>
        <v>143.862492539165</v>
      </c>
      <c r="AE74">
        <f>'IDT-1'!E74</f>
        <v>0</v>
      </c>
      <c r="AF74" s="24"/>
      <c r="AG74">
        <f t="shared" si="5"/>
        <v>143.862492539165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71.56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0.91273879999999974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1.19977266192</v>
      </c>
      <c r="AD75">
        <f t="shared" si="4"/>
        <v>141.63030613808002</v>
      </c>
      <c r="AE75">
        <f>'IDT-1'!E75</f>
        <v>0</v>
      </c>
      <c r="AF75" s="24"/>
      <c r="AG75">
        <f t="shared" si="5"/>
        <v>141.63030613808002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69.62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0.91966119999999996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1.1998308100799999</v>
      </c>
      <c r="AD76">
        <f t="shared" si="4"/>
        <v>141.63717038992002</v>
      </c>
      <c r="AE76">
        <f>'IDT-1'!E76</f>
        <v>0</v>
      </c>
      <c r="AF76" s="24"/>
      <c r="AG76">
        <f t="shared" si="5"/>
        <v>141.63717038992002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69.62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21.931234206350737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0.90785239999999978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1.2099899834933461</v>
      </c>
      <c r="AD77">
        <f t="shared" si="4"/>
        <v>142.83643662285738</v>
      </c>
      <c r="AE77">
        <f>'IDT-1'!E77</f>
        <v>0</v>
      </c>
      <c r="AF77" s="24"/>
      <c r="AG77">
        <f t="shared" si="5"/>
        <v>142.83643662285738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71.55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21.931537427274343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0.91660719999999984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1.2182980708691045</v>
      </c>
      <c r="AD78">
        <f t="shared" si="4"/>
        <v>143.81718655640523</v>
      </c>
      <c r="AE78">
        <f>'IDT-1'!E78</f>
        <v>0</v>
      </c>
      <c r="AF78" s="24"/>
      <c r="AG78">
        <f t="shared" si="5"/>
        <v>143.81718655640523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72.53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21.931530358723798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0.93533839999999979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1.2103073535732798</v>
      </c>
      <c r="AD79">
        <f t="shared" si="4"/>
        <v>142.87390140515052</v>
      </c>
      <c r="AE79">
        <f>'IDT-1'!E79</f>
        <v>0</v>
      </c>
      <c r="AF79" s="24"/>
      <c r="AG79">
        <f t="shared" si="5"/>
        <v>142.87390140515052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71.56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21.931530358723798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0.92841599999999969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1.1937852054132798</v>
      </c>
      <c r="AD80">
        <f t="shared" si="4"/>
        <v>140.9235011533105</v>
      </c>
      <c r="AE80">
        <f>'IDT-1'!E80</f>
        <v>0</v>
      </c>
      <c r="AF80" s="24"/>
      <c r="AG80">
        <f t="shared" si="5"/>
        <v>140.9235011533105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69.599999999999994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21.931530358723798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0.94796159999999974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1.1860533884532798</v>
      </c>
      <c r="AD81">
        <f t="shared" si="4"/>
        <v>140.01077857027053</v>
      </c>
      <c r="AE81">
        <f>'IDT-1'!E81</f>
        <v>0</v>
      </c>
      <c r="AF81" s="24"/>
      <c r="AG81">
        <f t="shared" si="5"/>
        <v>140.01077857027053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68.66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21.931530358723798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0.94022479999999986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1.1615443993332799</v>
      </c>
      <c r="AD82">
        <f t="shared" si="4"/>
        <v>137.11755075939053</v>
      </c>
      <c r="AE82">
        <f>'IDT-1'!E82</f>
        <v>0</v>
      </c>
      <c r="AF82" s="24"/>
      <c r="AG82">
        <f t="shared" si="5"/>
        <v>137.11755075939053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65.75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21.931275456983599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0.91660719999999984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1.1370678703186621</v>
      </c>
      <c r="AD83">
        <f t="shared" si="4"/>
        <v>134.22815478666493</v>
      </c>
      <c r="AE83">
        <f>'IDT-1'!E83</f>
        <v>0</v>
      </c>
      <c r="AF83" s="24"/>
      <c r="AG83">
        <f t="shared" si="5"/>
        <v>134.22815478666493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62.86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21.931530358723798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0.92454759999999991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1.1289887108532799</v>
      </c>
      <c r="AD84">
        <f t="shared" si="4"/>
        <v>133.27442924787053</v>
      </c>
      <c r="AE84">
        <f>'IDT-1'!E84</f>
        <v>0</v>
      </c>
      <c r="AF84" s="24"/>
      <c r="AG84">
        <f t="shared" si="5"/>
        <v>133.27442924787053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61.89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21.931530358723798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0.95182999999999984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1.0885618830132797</v>
      </c>
      <c r="AD85">
        <f t="shared" si="4"/>
        <v>128.5021384757105</v>
      </c>
      <c r="AE85">
        <f>'IDT-1'!E85</f>
        <v>0</v>
      </c>
      <c r="AF85" s="24"/>
      <c r="AG85">
        <f t="shared" si="5"/>
        <v>128.5021384757105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57.05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21.931530358723798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0.94694359999999977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1.0885208372532797</v>
      </c>
      <c r="AD86">
        <f t="shared" si="4"/>
        <v>128.49729312147053</v>
      </c>
      <c r="AE86">
        <f>'IDT-1'!E86</f>
        <v>0</v>
      </c>
      <c r="AF86" s="24"/>
      <c r="AG86">
        <f t="shared" si="5"/>
        <v>128.49729312147053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22.290000000000003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0.93533839999999979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1.0752224985600001</v>
      </c>
      <c r="AD87">
        <f t="shared" si="4"/>
        <v>126.92745590144001</v>
      </c>
      <c r="AE87">
        <f>'IDT-1'!E87</f>
        <v>0</v>
      </c>
      <c r="AF87" s="24"/>
      <c r="AG87">
        <f t="shared" si="5"/>
        <v>126.92745590144001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55.12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22.290000000000003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0.93432039999999983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1.0589179473599999</v>
      </c>
      <c r="AD88">
        <f t="shared" si="4"/>
        <v>125.00274245263999</v>
      </c>
      <c r="AE88">
        <f>'IDT-1'!E88</f>
        <v>0</v>
      </c>
      <c r="AF88" s="24"/>
      <c r="AG88">
        <f t="shared" si="5"/>
        <v>125.00274245263999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53.18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22.290000000000003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0.90683439999999982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1.0424750649600001</v>
      </c>
      <c r="AD89">
        <f t="shared" si="4"/>
        <v>123.06169933504</v>
      </c>
      <c r="AE89">
        <f>'IDT-1'!E89</f>
        <v>0</v>
      </c>
      <c r="AF89" s="24"/>
      <c r="AG89">
        <f t="shared" si="5"/>
        <v>123.06169933504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51.25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22.290000000000003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0.91660719999999984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1.03440915648</v>
      </c>
      <c r="AD90">
        <f t="shared" si="4"/>
        <v>122.10953804352002</v>
      </c>
      <c r="AE90">
        <f>'IDT-1'!E90</f>
        <v>0</v>
      </c>
      <c r="AF90" s="24"/>
      <c r="AG90">
        <f t="shared" si="5"/>
        <v>122.10953804352002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50.28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0.90683439999999982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1.0292030649599999</v>
      </c>
      <c r="AD91">
        <f t="shared" si="4"/>
        <v>121.49497133503999</v>
      </c>
      <c r="AE91">
        <f>'IDT-1'!E91</f>
        <v>0</v>
      </c>
      <c r="AF91" s="24"/>
      <c r="AG91">
        <f t="shared" si="5"/>
        <v>121.49497133503999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49.32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22.64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0.95182999999999984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1.029581028</v>
      </c>
      <c r="AD92">
        <f t="shared" si="4"/>
        <v>121.53958897200002</v>
      </c>
      <c r="AE92">
        <f>'IDT-1'!E92</f>
        <v>0</v>
      </c>
      <c r="AF92" s="24"/>
      <c r="AG92">
        <f t="shared" si="5"/>
        <v>121.53958897200002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49.32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22.64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0.94307519999999978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1.0213594876800001</v>
      </c>
      <c r="AD93">
        <f t="shared" si="4"/>
        <v>120.56905571231999</v>
      </c>
      <c r="AE93">
        <f>'IDT-1'!E93</f>
        <v>0</v>
      </c>
      <c r="AF93" s="24"/>
      <c r="AG93">
        <f t="shared" si="5"/>
        <v>120.56905571231999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48.35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22.64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0.9392067999999999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1.0132629931199999</v>
      </c>
      <c r="AD94">
        <f t="shared" si="4"/>
        <v>119.61328380688001</v>
      </c>
      <c r="AE94">
        <f>'IDT-1'!E94</f>
        <v>0</v>
      </c>
      <c r="AF94" s="24"/>
      <c r="AG94">
        <f t="shared" si="5"/>
        <v>119.61328380688001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47.39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0.93330239999999975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1.0049813961599998</v>
      </c>
      <c r="AD95">
        <f t="shared" si="4"/>
        <v>118.63566100383999</v>
      </c>
      <c r="AE95">
        <f>'IDT-1'!E95</f>
        <v>0</v>
      </c>
      <c r="AF95" s="24"/>
      <c r="AG95">
        <f t="shared" si="5"/>
        <v>118.63566100383999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46.41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0.93432039999999983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0.99692594736000006</v>
      </c>
      <c r="AD96">
        <f t="shared" si="4"/>
        <v>117.68473445264001</v>
      </c>
      <c r="AE96">
        <f>'IDT-1'!E96</f>
        <v>0</v>
      </c>
      <c r="AF96" s="24"/>
      <c r="AG96">
        <f t="shared" si="5"/>
        <v>117.68473445264001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45.45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22.999705335981037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0.90988839999999993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0.97538224338224067</v>
      </c>
      <c r="AD97">
        <f t="shared" si="4"/>
        <v>115.14155149259879</v>
      </c>
      <c r="AE97">
        <f>'IDT-1'!E97</f>
        <v>0</v>
      </c>
      <c r="AF97" s="24"/>
      <c r="AG97">
        <f t="shared" si="5"/>
        <v>115.14155149259879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42.55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22.999705335981037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0.93228439999999979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0.97557036978224065</v>
      </c>
      <c r="AD98">
        <f t="shared" si="4"/>
        <v>115.16375936619879</v>
      </c>
      <c r="AE98">
        <f>'IDT-1'!E98</f>
        <v>0</v>
      </c>
      <c r="AF98" s="24"/>
      <c r="AG98">
        <f t="shared" si="5"/>
        <v>115.16375936619879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42.55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0.54788142953642816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2.2185732099999994E-2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1.4305225000000028</v>
      </c>
      <c r="AB99" s="75">
        <f t="shared" si="6"/>
        <v>0</v>
      </c>
      <c r="AC99">
        <f t="shared" si="6"/>
        <v>2.6610702901745994E-2</v>
      </c>
      <c r="AD99">
        <f t="shared" si="6"/>
        <v>3.141330118734682</v>
      </c>
      <c r="AE99">
        <f t="shared" si="6"/>
        <v>0</v>
      </c>
      <c r="AG99">
        <f t="shared" si="6"/>
        <v>3.141330118734682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1.135975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8.6687999999999987E-2</v>
      </c>
      <c r="AD3">
        <f>SUM(B3:AB3,AI3:AV3)-AC3</f>
        <v>10.233312</v>
      </c>
      <c r="AE3">
        <f>'IDT-1'!D3</f>
        <v>0</v>
      </c>
      <c r="AF3" s="24"/>
      <c r="AG3">
        <f>SUM(AD3:AF3)</f>
        <v>10.233312</v>
      </c>
      <c r="AI3" s="34">
        <f>PXIL!L3</f>
        <v>0</v>
      </c>
      <c r="AJ3" s="34">
        <f>PXIL!R3</f>
        <v>0</v>
      </c>
      <c r="AK3" s="34">
        <f>RTM_IEX!L3</f>
        <v>5.32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8.2655999999999993E-2</v>
      </c>
      <c r="AD4">
        <f t="shared" ref="AD4:AD67" si="1">SUM(B4:AB4,AI4:AV4)-AC4</f>
        <v>9.7573439999999998</v>
      </c>
      <c r="AE4">
        <f>'IDT-1'!D4</f>
        <v>0</v>
      </c>
      <c r="AF4" s="24"/>
      <c r="AG4">
        <f t="shared" ref="AG4:AG67" si="2">SUM(AD4:AF4)</f>
        <v>9.7573439999999998</v>
      </c>
      <c r="AI4" s="34">
        <f>PXIL!L4</f>
        <v>0</v>
      </c>
      <c r="AJ4" s="34">
        <f>PXIL!R4</f>
        <v>0</v>
      </c>
      <c r="AK4" s="34">
        <f>RTM_IEX!L4</f>
        <v>4.84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8.2655999999999993E-2</v>
      </c>
      <c r="AD5">
        <f t="shared" si="1"/>
        <v>9.7573439999999998</v>
      </c>
      <c r="AE5">
        <f>'IDT-1'!D5</f>
        <v>0</v>
      </c>
      <c r="AF5" s="24"/>
      <c r="AG5">
        <f t="shared" si="2"/>
        <v>9.7573439999999998</v>
      </c>
      <c r="AI5" s="34">
        <f>PXIL!L5</f>
        <v>0</v>
      </c>
      <c r="AJ5" s="34">
        <f>PXIL!R5</f>
        <v>0</v>
      </c>
      <c r="AK5" s="34">
        <f>RTM_IEX!L5</f>
        <v>4.84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8.2655999999999993E-2</v>
      </c>
      <c r="AD6">
        <f t="shared" si="1"/>
        <v>9.7573439999999998</v>
      </c>
      <c r="AE6">
        <f>'IDT-1'!D6</f>
        <v>0</v>
      </c>
      <c r="AF6" s="24"/>
      <c r="AG6">
        <f t="shared" si="2"/>
        <v>9.7573439999999998</v>
      </c>
      <c r="AI6" s="34">
        <f>PXIL!L6</f>
        <v>0</v>
      </c>
      <c r="AJ6" s="34">
        <f>PXIL!R6</f>
        <v>0</v>
      </c>
      <c r="AK6" s="34">
        <f>RTM_IEX!L6</f>
        <v>4.84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8.2655999999999993E-2</v>
      </c>
      <c r="AD7">
        <f t="shared" si="1"/>
        <v>9.7573439999999998</v>
      </c>
      <c r="AE7">
        <f>'IDT-1'!D7</f>
        <v>0</v>
      </c>
      <c r="AF7" s="24"/>
      <c r="AG7">
        <f t="shared" si="2"/>
        <v>9.7573439999999998</v>
      </c>
      <c r="AI7" s="34">
        <f>PXIL!L7</f>
        <v>0</v>
      </c>
      <c r="AJ7" s="34">
        <f>PXIL!R7</f>
        <v>0</v>
      </c>
      <c r="AK7" s="34">
        <f>RTM_IEX!L7</f>
        <v>4.84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8.2655999999999993E-2</v>
      </c>
      <c r="AD8">
        <f t="shared" si="1"/>
        <v>9.7573439999999998</v>
      </c>
      <c r="AE8">
        <f>'IDT-1'!D8</f>
        <v>0</v>
      </c>
      <c r="AF8" s="24"/>
      <c r="AG8">
        <f t="shared" si="2"/>
        <v>9.7573439999999998</v>
      </c>
      <c r="AI8" s="34">
        <f>PXIL!L8</f>
        <v>0</v>
      </c>
      <c r="AJ8" s="34">
        <f>PXIL!R8</f>
        <v>0</v>
      </c>
      <c r="AK8" s="34">
        <f>RTM_IEX!L8</f>
        <v>4.84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7.8539999999999999E-2</v>
      </c>
      <c r="AD9">
        <f t="shared" si="1"/>
        <v>9.2714599999999994</v>
      </c>
      <c r="AE9">
        <f>'IDT-1'!D9</f>
        <v>0</v>
      </c>
      <c r="AF9" s="24"/>
      <c r="AG9">
        <f t="shared" si="2"/>
        <v>9.2714599999999994</v>
      </c>
      <c r="AI9" s="34">
        <f>PXIL!L9</f>
        <v>0</v>
      </c>
      <c r="AJ9" s="34">
        <f>PXIL!R9</f>
        <v>0</v>
      </c>
      <c r="AK9" s="34">
        <f>RTM_IEX!L9</f>
        <v>4.3499999999999996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4.999778378617969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7.8538138380390934E-2</v>
      </c>
      <c r="AD10">
        <f t="shared" si="1"/>
        <v>9.271240240237578</v>
      </c>
      <c r="AE10">
        <f>'IDT-1'!D10</f>
        <v>0</v>
      </c>
      <c r="AF10" s="24"/>
      <c r="AG10">
        <f t="shared" si="2"/>
        <v>9.271240240237578</v>
      </c>
      <c r="AI10" s="34">
        <f>PXIL!L10</f>
        <v>0</v>
      </c>
      <c r="AJ10" s="34">
        <f>PXIL!R10</f>
        <v>0</v>
      </c>
      <c r="AK10" s="34">
        <f>RTM_IEX!L10</f>
        <v>4.3499999999999996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4.999778378617969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7.8538138380390934E-2</v>
      </c>
      <c r="AD11">
        <f t="shared" si="1"/>
        <v>9.271240240237578</v>
      </c>
      <c r="AE11">
        <f>'IDT-1'!D11</f>
        <v>0</v>
      </c>
      <c r="AF11" s="24"/>
      <c r="AG11">
        <f t="shared" si="2"/>
        <v>9.271240240237578</v>
      </c>
      <c r="AI11" s="34">
        <f>PXIL!L11</f>
        <v>0</v>
      </c>
      <c r="AJ11" s="34">
        <f>PXIL!R11</f>
        <v>0</v>
      </c>
      <c r="AK11" s="34">
        <f>RTM_IEX!L11</f>
        <v>4.3499999999999996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4.999778378617969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7.8538138380390934E-2</v>
      </c>
      <c r="AD12">
        <f t="shared" si="1"/>
        <v>9.271240240237578</v>
      </c>
      <c r="AE12">
        <f>'IDT-1'!D12</f>
        <v>0</v>
      </c>
      <c r="AF12" s="24"/>
      <c r="AG12">
        <f t="shared" si="2"/>
        <v>9.271240240237578</v>
      </c>
      <c r="AI12" s="34">
        <f>PXIL!L12</f>
        <v>0</v>
      </c>
      <c r="AJ12" s="34">
        <f>PXIL!R12</f>
        <v>0</v>
      </c>
      <c r="AK12" s="34">
        <f>RTM_IEX!L12</f>
        <v>4.3499999999999996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4.9997699139478167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7.8538067277161644E-2</v>
      </c>
      <c r="AD13">
        <f t="shared" si="1"/>
        <v>9.2712318466706556</v>
      </c>
      <c r="AE13">
        <f>'IDT-1'!D13</f>
        <v>0</v>
      </c>
      <c r="AF13" s="24"/>
      <c r="AG13">
        <f t="shared" si="2"/>
        <v>9.2712318466706556</v>
      </c>
      <c r="AI13" s="34">
        <f>PXIL!L13</f>
        <v>0</v>
      </c>
      <c r="AJ13" s="34">
        <f>PXIL!R13</f>
        <v>0</v>
      </c>
      <c r="AK13" s="34">
        <f>RTM_IEX!L13</f>
        <v>4.3499999999999996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4.9997699139478167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7.8538067277161644E-2</v>
      </c>
      <c r="AD14">
        <f t="shared" si="1"/>
        <v>9.2712318466706556</v>
      </c>
      <c r="AE14">
        <f>'IDT-1'!D14</f>
        <v>0</v>
      </c>
      <c r="AF14" s="24"/>
      <c r="AG14">
        <f t="shared" si="2"/>
        <v>9.2712318466706556</v>
      </c>
      <c r="AI14" s="34">
        <f>PXIL!L14</f>
        <v>0</v>
      </c>
      <c r="AJ14" s="34">
        <f>PXIL!R14</f>
        <v>0</v>
      </c>
      <c r="AK14" s="34">
        <f>RTM_IEX!L14</f>
        <v>4.3499999999999996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4.9997699139478167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7.8538067277161644E-2</v>
      </c>
      <c r="AD15">
        <f t="shared" si="1"/>
        <v>9.2712318466706556</v>
      </c>
      <c r="AE15">
        <f>'IDT-1'!D15</f>
        <v>0</v>
      </c>
      <c r="AF15" s="24"/>
      <c r="AG15">
        <f t="shared" si="2"/>
        <v>9.2712318466706556</v>
      </c>
      <c r="AI15" s="34">
        <f>PXIL!L15</f>
        <v>0</v>
      </c>
      <c r="AJ15" s="34">
        <f>PXIL!R15</f>
        <v>0</v>
      </c>
      <c r="AK15" s="34">
        <f>RTM_IEX!L15</f>
        <v>4.3499999999999996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4.9997699139478167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7.8538067277161644E-2</v>
      </c>
      <c r="AD16">
        <f t="shared" si="1"/>
        <v>9.2712318466706556</v>
      </c>
      <c r="AE16">
        <f>'IDT-1'!D16</f>
        <v>0</v>
      </c>
      <c r="AF16" s="24"/>
      <c r="AG16">
        <f t="shared" si="2"/>
        <v>9.2712318466706556</v>
      </c>
      <c r="AI16" s="34">
        <f>PXIL!L16</f>
        <v>0</v>
      </c>
      <c r="AJ16" s="34">
        <f>PXIL!R16</f>
        <v>0</v>
      </c>
      <c r="AK16" s="34">
        <f>RTM_IEX!L16</f>
        <v>4.3499999999999996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4.9997699139478167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7.8538067277161644E-2</v>
      </c>
      <c r="AD17">
        <f t="shared" si="1"/>
        <v>9.2712318466706556</v>
      </c>
      <c r="AE17">
        <f>'IDT-1'!D17</f>
        <v>0</v>
      </c>
      <c r="AF17" s="24"/>
      <c r="AG17">
        <f t="shared" si="2"/>
        <v>9.2712318466706556</v>
      </c>
      <c r="AI17" s="34">
        <f>PXIL!L17</f>
        <v>0</v>
      </c>
      <c r="AJ17" s="34">
        <f>PXIL!R17</f>
        <v>0</v>
      </c>
      <c r="AK17" s="34">
        <f>RTM_IEX!L17</f>
        <v>4.3499999999999996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4.9997699139478167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7.8538067277161644E-2</v>
      </c>
      <c r="AD18">
        <f t="shared" si="1"/>
        <v>9.2712318466706556</v>
      </c>
      <c r="AE18">
        <f>'IDT-1'!D18</f>
        <v>0</v>
      </c>
      <c r="AF18" s="24"/>
      <c r="AG18">
        <f t="shared" si="2"/>
        <v>9.2712318466706556</v>
      </c>
      <c r="AI18" s="34">
        <f>PXIL!L18</f>
        <v>0</v>
      </c>
      <c r="AJ18" s="34">
        <f>PXIL!R18</f>
        <v>0</v>
      </c>
      <c r="AK18" s="34">
        <f>RTM_IEX!L18</f>
        <v>4.3499999999999996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4.9997699139478167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7.8538067277161644E-2</v>
      </c>
      <c r="AD19">
        <f t="shared" si="1"/>
        <v>9.2712318466706556</v>
      </c>
      <c r="AE19">
        <f>'IDT-1'!D19</f>
        <v>0</v>
      </c>
      <c r="AF19" s="24"/>
      <c r="AG19">
        <f t="shared" si="2"/>
        <v>9.2712318466706556</v>
      </c>
      <c r="AI19" s="34">
        <f>PXIL!L19</f>
        <v>0</v>
      </c>
      <c r="AJ19" s="34">
        <f>PXIL!R19</f>
        <v>0</v>
      </c>
      <c r="AK19" s="34">
        <f>RTM_IEX!L19</f>
        <v>4.3499999999999996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4.9997699139478167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8.668606727716166E-2</v>
      </c>
      <c r="AD20">
        <f t="shared" si="1"/>
        <v>10.233083846670654</v>
      </c>
      <c r="AE20">
        <f>'IDT-1'!D20</f>
        <v>0</v>
      </c>
      <c r="AF20" s="24"/>
      <c r="AG20">
        <f t="shared" si="2"/>
        <v>10.233083846670654</v>
      </c>
      <c r="AI20" s="34">
        <f>PXIL!L20</f>
        <v>0</v>
      </c>
      <c r="AJ20" s="34">
        <f>PXIL!R20</f>
        <v>0</v>
      </c>
      <c r="AK20" s="34">
        <f>RTM_IEX!L20</f>
        <v>5.32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4.9997699139478167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8.668606727716166E-2</v>
      </c>
      <c r="AD21">
        <f t="shared" si="1"/>
        <v>10.233083846670654</v>
      </c>
      <c r="AE21">
        <f>'IDT-1'!D21</f>
        <v>0</v>
      </c>
      <c r="AF21" s="24"/>
      <c r="AG21">
        <f t="shared" si="2"/>
        <v>10.233083846670654</v>
      </c>
      <c r="AI21" s="34">
        <f>PXIL!L21</f>
        <v>0</v>
      </c>
      <c r="AJ21" s="34">
        <f>PXIL!R21</f>
        <v>0</v>
      </c>
      <c r="AK21" s="34">
        <f>RTM_IEX!L21</f>
        <v>5.32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4.9997699139478167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9.071806727716164E-2</v>
      </c>
      <c r="AD22">
        <f t="shared" si="1"/>
        <v>10.709051846670654</v>
      </c>
      <c r="AE22">
        <f>'IDT-1'!D22</f>
        <v>0</v>
      </c>
      <c r="AF22" s="24"/>
      <c r="AG22">
        <f t="shared" si="2"/>
        <v>10.709051846670654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4.9997699139478167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9.4834067277161649E-2</v>
      </c>
      <c r="AD23">
        <f t="shared" si="1"/>
        <v>11.194935846670655</v>
      </c>
      <c r="AE23">
        <f>'IDT-1'!D23</f>
        <v>0</v>
      </c>
      <c r="AF23" s="24"/>
      <c r="AG23">
        <f t="shared" si="2"/>
        <v>11.194935846670655</v>
      </c>
      <c r="AI23" s="34">
        <f>PXIL!L23</f>
        <v>0</v>
      </c>
      <c r="AJ23" s="34">
        <f>PXIL!R23</f>
        <v>0</v>
      </c>
      <c r="AK23" s="34">
        <f>RTM_IEX!L23</f>
        <v>6.29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4.9997699139478167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9.8866067277161657E-2</v>
      </c>
      <c r="AD24">
        <f t="shared" si="1"/>
        <v>11.670903846670655</v>
      </c>
      <c r="AE24">
        <f>'IDT-1'!D24</f>
        <v>0</v>
      </c>
      <c r="AF24" s="24"/>
      <c r="AG24">
        <f t="shared" si="2"/>
        <v>11.670903846670655</v>
      </c>
      <c r="AI24" s="34">
        <f>PXIL!L24</f>
        <v>0</v>
      </c>
      <c r="AJ24" s="34">
        <f>PXIL!R24</f>
        <v>0</v>
      </c>
      <c r="AK24" s="34">
        <f>RTM_IEX!L24</f>
        <v>6.77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4.9997822394495017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0.10701417081137582</v>
      </c>
      <c r="AD25">
        <f t="shared" si="1"/>
        <v>12.632768068638127</v>
      </c>
      <c r="AE25">
        <f>'IDT-1'!D25</f>
        <v>0</v>
      </c>
      <c r="AF25" s="24"/>
      <c r="AG25">
        <f t="shared" si="2"/>
        <v>12.632768068638127</v>
      </c>
      <c r="AI25" s="34">
        <f>PXIL!L25</f>
        <v>0</v>
      </c>
      <c r="AJ25" s="34">
        <f>PXIL!R25</f>
        <v>0</v>
      </c>
      <c r="AK25" s="34">
        <f>RTM_IEX!L25</f>
        <v>7.74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4.9997822394495017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0.10701417081137582</v>
      </c>
      <c r="AD26">
        <f t="shared" si="1"/>
        <v>12.632768068638127</v>
      </c>
      <c r="AE26">
        <f>'IDT-1'!D26</f>
        <v>0</v>
      </c>
      <c r="AF26" s="24"/>
      <c r="AG26">
        <f t="shared" si="2"/>
        <v>12.632768068638127</v>
      </c>
      <c r="AI26" s="34">
        <f>PXIL!L26</f>
        <v>0</v>
      </c>
      <c r="AJ26" s="34">
        <f>PXIL!R26</f>
        <v>0</v>
      </c>
      <c r="AK26" s="34">
        <f>RTM_IEX!L26</f>
        <v>7.74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4.9997822394495017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0.11507817081137581</v>
      </c>
      <c r="AD27">
        <f t="shared" si="1"/>
        <v>13.584704068638125</v>
      </c>
      <c r="AE27">
        <f>'IDT-1'!D27</f>
        <v>0</v>
      </c>
      <c r="AF27" s="24"/>
      <c r="AG27">
        <f t="shared" si="2"/>
        <v>13.584704068638125</v>
      </c>
      <c r="AI27" s="34">
        <f>PXIL!L27</f>
        <v>0</v>
      </c>
      <c r="AJ27" s="34">
        <f>PXIL!R27</f>
        <v>0</v>
      </c>
      <c r="AK27" s="34">
        <f>RTM_IEX!L27</f>
        <v>8.6999999999999993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4.9997822394495017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0.12322617081137581</v>
      </c>
      <c r="AD28">
        <f t="shared" si="1"/>
        <v>14.546556068638125</v>
      </c>
      <c r="AE28">
        <f>'IDT-1'!D28</f>
        <v>0</v>
      </c>
      <c r="AF28" s="24"/>
      <c r="AG28">
        <f t="shared" si="2"/>
        <v>14.546556068638125</v>
      </c>
      <c r="AI28" s="34">
        <f>PXIL!L28</f>
        <v>0</v>
      </c>
      <c r="AJ28" s="34">
        <f>PXIL!R28</f>
        <v>0</v>
      </c>
      <c r="AK28" s="34">
        <f>RTM_IEX!L28</f>
        <v>9.67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4.9997699139478167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0.12322606727716165</v>
      </c>
      <c r="AD29">
        <f t="shared" si="1"/>
        <v>14.546543846670655</v>
      </c>
      <c r="AE29">
        <f>'IDT-1'!D29</f>
        <v>0</v>
      </c>
      <c r="AF29" s="24"/>
      <c r="AG29">
        <f t="shared" si="2"/>
        <v>14.546543846670655</v>
      </c>
      <c r="AI29" s="34">
        <f>PXIL!L29</f>
        <v>0</v>
      </c>
      <c r="AJ29" s="34">
        <f>PXIL!R29</f>
        <v>0</v>
      </c>
      <c r="AK29" s="34">
        <f>RTM_IEX!L29</f>
        <v>9.67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4.9997699139478167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0.12322606727716165</v>
      </c>
      <c r="AD30">
        <f t="shared" si="1"/>
        <v>14.546543846670655</v>
      </c>
      <c r="AE30">
        <f>'IDT-1'!D30</f>
        <v>0</v>
      </c>
      <c r="AF30" s="24"/>
      <c r="AG30">
        <f t="shared" si="2"/>
        <v>14.546543846670655</v>
      </c>
      <c r="AI30" s="34">
        <f>PXIL!L30</f>
        <v>0</v>
      </c>
      <c r="AJ30" s="34">
        <f>PXIL!R30</f>
        <v>0</v>
      </c>
      <c r="AK30" s="34">
        <f>RTM_IEX!L30</f>
        <v>9.67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4.9997699139478167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</v>
      </c>
      <c r="AB31" s="75">
        <f>-STOA!R31</f>
        <v>0</v>
      </c>
      <c r="AC31">
        <f t="shared" si="0"/>
        <v>0.14279806727716166</v>
      </c>
      <c r="AD31">
        <f t="shared" si="1"/>
        <v>16.856971846670653</v>
      </c>
      <c r="AE31">
        <f>'IDT-1'!D31</f>
        <v>0</v>
      </c>
      <c r="AF31" s="24"/>
      <c r="AG31">
        <f t="shared" si="2"/>
        <v>16.856971846670653</v>
      </c>
      <c r="AI31" s="34">
        <f>PXIL!L31</f>
        <v>0</v>
      </c>
      <c r="AJ31" s="34">
        <f>PXIL!R31</f>
        <v>0</v>
      </c>
      <c r="AK31" s="34">
        <f>RTM_IEX!L31</f>
        <v>11.6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4.9997699139478167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0.75</v>
      </c>
      <c r="AB32" s="75">
        <f>-STOA!R32</f>
        <v>0</v>
      </c>
      <c r="AC32">
        <f t="shared" si="0"/>
        <v>0.14573806727716165</v>
      </c>
      <c r="AD32">
        <f t="shared" si="1"/>
        <v>17.204031846670656</v>
      </c>
      <c r="AE32">
        <f>'IDT-1'!D32</f>
        <v>0</v>
      </c>
      <c r="AF32" s="24"/>
      <c r="AG32">
        <f t="shared" si="2"/>
        <v>17.204031846670656</v>
      </c>
      <c r="AI32" s="34">
        <f>PXIL!L32</f>
        <v>0</v>
      </c>
      <c r="AJ32" s="34">
        <f>PXIL!R32</f>
        <v>0</v>
      </c>
      <c r="AK32" s="34">
        <f>RTM_IEX!L32</f>
        <v>11.6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4.9997699139478167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1.24</v>
      </c>
      <c r="AB33" s="75">
        <f>-STOA!R33</f>
        <v>0</v>
      </c>
      <c r="AC33">
        <f t="shared" si="0"/>
        <v>0.14985406727716163</v>
      </c>
      <c r="AD33">
        <f t="shared" si="1"/>
        <v>17.689915846670655</v>
      </c>
      <c r="AE33">
        <f>'IDT-1'!D33</f>
        <v>0</v>
      </c>
      <c r="AF33" s="24"/>
      <c r="AG33">
        <f t="shared" si="2"/>
        <v>17.689915846670655</v>
      </c>
      <c r="AI33" s="34">
        <f>PXIL!L33</f>
        <v>0</v>
      </c>
      <c r="AJ33" s="34">
        <f>PXIL!R33</f>
        <v>0</v>
      </c>
      <c r="AK33" s="34">
        <f>RTM_IEX!L33</f>
        <v>11.6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4.9997699139478167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1.79</v>
      </c>
      <c r="AB34" s="75">
        <f>-STOA!R34</f>
        <v>0</v>
      </c>
      <c r="AC34">
        <f t="shared" si="0"/>
        <v>0.15044206727716164</v>
      </c>
      <c r="AD34">
        <f t="shared" si="1"/>
        <v>17.759327846670654</v>
      </c>
      <c r="AE34">
        <f>'IDT-1'!D34</f>
        <v>0</v>
      </c>
      <c r="AF34" s="24"/>
      <c r="AG34">
        <f t="shared" si="2"/>
        <v>17.759327846670654</v>
      </c>
      <c r="AI34" s="34">
        <f>PXIL!L34</f>
        <v>0</v>
      </c>
      <c r="AJ34" s="34">
        <f>PXIL!R34</f>
        <v>0</v>
      </c>
      <c r="AK34" s="34">
        <f>RTM_IEX!L34</f>
        <v>11.12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4.9997699139478167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1.93</v>
      </c>
      <c r="AB35" s="75">
        <f>-STOA!R35</f>
        <v>0</v>
      </c>
      <c r="AC35">
        <f t="shared" si="0"/>
        <v>0.14758606727716164</v>
      </c>
      <c r="AD35">
        <f t="shared" si="1"/>
        <v>17.422183846670656</v>
      </c>
      <c r="AE35">
        <f>'IDT-1'!D35</f>
        <v>0</v>
      </c>
      <c r="AF35" s="24"/>
      <c r="AG35">
        <f t="shared" si="2"/>
        <v>17.422183846670656</v>
      </c>
      <c r="AI35" s="34">
        <f>PXIL!L35</f>
        <v>0</v>
      </c>
      <c r="AJ35" s="34">
        <f>PXIL!R35</f>
        <v>0</v>
      </c>
      <c r="AK35" s="34">
        <f>RTM_IEX!L35</f>
        <v>10.64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4.9997699139478167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2.27</v>
      </c>
      <c r="AB36" s="75">
        <f>-STOA!R36</f>
        <v>0</v>
      </c>
      <c r="AC36">
        <f t="shared" si="0"/>
        <v>0.14632606727716166</v>
      </c>
      <c r="AD36">
        <f t="shared" si="1"/>
        <v>17.273443846670656</v>
      </c>
      <c r="AE36">
        <f>'IDT-1'!D36</f>
        <v>0</v>
      </c>
      <c r="AF36" s="24"/>
      <c r="AG36">
        <f t="shared" si="2"/>
        <v>17.273443846670656</v>
      </c>
      <c r="AI36" s="34">
        <f>PXIL!L36</f>
        <v>0</v>
      </c>
      <c r="AJ36" s="34">
        <f>PXIL!R36</f>
        <v>0</v>
      </c>
      <c r="AK36" s="34">
        <f>RTM_IEX!L36</f>
        <v>10.15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4.9997699139478167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2.58</v>
      </c>
      <c r="AB37" s="75">
        <f>-STOA!R37</f>
        <v>0</v>
      </c>
      <c r="AC37">
        <f t="shared" si="0"/>
        <v>0.14489806727716165</v>
      </c>
      <c r="AD37">
        <f t="shared" si="1"/>
        <v>17.104871846670655</v>
      </c>
      <c r="AE37">
        <f>'IDT-1'!D37</f>
        <v>0</v>
      </c>
      <c r="AF37" s="24"/>
      <c r="AG37">
        <f t="shared" si="2"/>
        <v>17.104871846670655</v>
      </c>
      <c r="AI37" s="34">
        <f>PXIL!L37</f>
        <v>0</v>
      </c>
      <c r="AJ37" s="34">
        <f>PXIL!R37</f>
        <v>0</v>
      </c>
      <c r="AK37" s="34">
        <f>RTM_IEX!L37</f>
        <v>9.67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4.9997699139478167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3.13</v>
      </c>
      <c r="AB38" s="75">
        <f>-STOA!R38</f>
        <v>0</v>
      </c>
      <c r="AC38">
        <f t="shared" si="0"/>
        <v>0.14380606727716166</v>
      </c>
      <c r="AD38">
        <f t="shared" si="1"/>
        <v>16.975963846670655</v>
      </c>
      <c r="AE38">
        <f>'IDT-1'!D38</f>
        <v>0</v>
      </c>
      <c r="AF38" s="24"/>
      <c r="AG38">
        <f t="shared" si="2"/>
        <v>16.975963846670655</v>
      </c>
      <c r="AI38" s="34">
        <f>PXIL!L38</f>
        <v>0</v>
      </c>
      <c r="AJ38" s="34">
        <f>PXIL!R38</f>
        <v>0</v>
      </c>
      <c r="AK38" s="34">
        <f>RTM_IEX!L38</f>
        <v>8.99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4.9997699139478167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2.48</v>
      </c>
      <c r="AB39" s="75">
        <f>-STOA!R39</f>
        <v>0</v>
      </c>
      <c r="AC39">
        <f t="shared" si="0"/>
        <v>0.13591006727716165</v>
      </c>
      <c r="AD39">
        <f t="shared" si="1"/>
        <v>16.043859846670653</v>
      </c>
      <c r="AE39">
        <f>'IDT-1'!D39</f>
        <v>0</v>
      </c>
      <c r="AF39" s="24"/>
      <c r="AG39">
        <f t="shared" si="2"/>
        <v>16.043859846670653</v>
      </c>
      <c r="AI39" s="34">
        <f>PXIL!L39</f>
        <v>0</v>
      </c>
      <c r="AJ39" s="34">
        <f>PXIL!R39</f>
        <v>0</v>
      </c>
      <c r="AK39" s="34">
        <f>RTM_IEX!L39</f>
        <v>8.6999999999999993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4.9997699139478167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3.13</v>
      </c>
      <c r="AB40" s="75">
        <f>-STOA!R40</f>
        <v>0</v>
      </c>
      <c r="AC40">
        <f t="shared" si="0"/>
        <v>0.13330606727716166</v>
      </c>
      <c r="AD40">
        <f t="shared" si="1"/>
        <v>15.736463846670656</v>
      </c>
      <c r="AE40">
        <f>'IDT-1'!D40</f>
        <v>0</v>
      </c>
      <c r="AF40" s="24"/>
      <c r="AG40">
        <f t="shared" si="2"/>
        <v>15.736463846670656</v>
      </c>
      <c r="AI40" s="34">
        <f>PXIL!L40</f>
        <v>0</v>
      </c>
      <c r="AJ40" s="34">
        <f>PXIL!R40</f>
        <v>0</v>
      </c>
      <c r="AK40" s="34">
        <f>RTM_IEX!L40</f>
        <v>7.74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4.9997699139478167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3.03</v>
      </c>
      <c r="AB41" s="75">
        <f>-STOA!R41</f>
        <v>0</v>
      </c>
      <c r="AC41">
        <f t="shared" si="0"/>
        <v>0.12431806727716166</v>
      </c>
      <c r="AD41">
        <f t="shared" si="1"/>
        <v>14.675451846670654</v>
      </c>
      <c r="AE41">
        <f>'IDT-1'!D41</f>
        <v>0</v>
      </c>
      <c r="AF41" s="24"/>
      <c r="AG41">
        <f t="shared" si="2"/>
        <v>14.675451846670654</v>
      </c>
      <c r="AI41" s="34">
        <f>PXIL!L41</f>
        <v>0</v>
      </c>
      <c r="AJ41" s="34">
        <f>PXIL!R41</f>
        <v>0</v>
      </c>
      <c r="AK41" s="34">
        <f>RTM_IEX!L41</f>
        <v>6.77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4.9997699139478167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3.94</v>
      </c>
      <c r="AB42" s="75">
        <f>-STOA!R42</f>
        <v>0</v>
      </c>
      <c r="AC42">
        <f t="shared" si="0"/>
        <v>0.12381406727716165</v>
      </c>
      <c r="AD42">
        <f t="shared" si="1"/>
        <v>14.615955846670657</v>
      </c>
      <c r="AE42">
        <f>'IDT-1'!D42</f>
        <v>0</v>
      </c>
      <c r="AF42" s="24"/>
      <c r="AG42">
        <f t="shared" si="2"/>
        <v>14.615955846670657</v>
      </c>
      <c r="AI42" s="34">
        <f>PXIL!L42</f>
        <v>0</v>
      </c>
      <c r="AJ42" s="34">
        <f>PXIL!R42</f>
        <v>0</v>
      </c>
      <c r="AK42" s="34">
        <f>RTM_IEX!L42</f>
        <v>5.8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4.9997699139478167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6.21</v>
      </c>
      <c r="AB43" s="75">
        <f>-STOA!R43</f>
        <v>0</v>
      </c>
      <c r="AC43">
        <f t="shared" si="0"/>
        <v>0.13481806727716167</v>
      </c>
      <c r="AD43">
        <f t="shared" si="1"/>
        <v>15.914951846670656</v>
      </c>
      <c r="AE43">
        <f>'IDT-1'!D43</f>
        <v>0</v>
      </c>
      <c r="AF43" s="24"/>
      <c r="AG43">
        <f t="shared" si="2"/>
        <v>15.914951846670656</v>
      </c>
      <c r="AI43" s="34">
        <f>PXIL!L43</f>
        <v>0</v>
      </c>
      <c r="AJ43" s="34">
        <f>PXIL!R43</f>
        <v>0</v>
      </c>
      <c r="AK43" s="34">
        <f>RTM_IEX!L43</f>
        <v>4.84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4.9997699139478167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6.65</v>
      </c>
      <c r="AB44" s="75">
        <f>-STOA!R44</f>
        <v>0</v>
      </c>
      <c r="AC44">
        <f t="shared" si="0"/>
        <v>0.13851406727716165</v>
      </c>
      <c r="AD44">
        <f t="shared" si="1"/>
        <v>16.351255846670657</v>
      </c>
      <c r="AE44">
        <f>'IDT-1'!D44</f>
        <v>0</v>
      </c>
      <c r="AF44" s="24"/>
      <c r="AG44">
        <f t="shared" si="2"/>
        <v>16.351255846670657</v>
      </c>
      <c r="AI44" s="34">
        <f>PXIL!L44</f>
        <v>0</v>
      </c>
      <c r="AJ44" s="34">
        <f>PXIL!R44</f>
        <v>0</v>
      </c>
      <c r="AK44" s="34">
        <f>RTM_IEX!L44</f>
        <v>4.84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4.9997699139478167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</v>
      </c>
      <c r="AB45" s="75">
        <f>-STOA!R45</f>
        <v>0</v>
      </c>
      <c r="AC45">
        <f t="shared" si="0"/>
        <v>0.12683806727716165</v>
      </c>
      <c r="AD45">
        <f t="shared" si="1"/>
        <v>14.972931846670656</v>
      </c>
      <c r="AE45">
        <f>'IDT-1'!D45</f>
        <v>0</v>
      </c>
      <c r="AF45" s="24"/>
      <c r="AG45">
        <f t="shared" si="2"/>
        <v>14.972931846670656</v>
      </c>
      <c r="AI45" s="34">
        <f>PXIL!L45</f>
        <v>0</v>
      </c>
      <c r="AJ45" s="34">
        <f>PXIL!R45</f>
        <v>0</v>
      </c>
      <c r="AK45" s="34">
        <f>RTM_IEX!L45</f>
        <v>2.9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4.9997699139478167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7.42</v>
      </c>
      <c r="AB46" s="75">
        <f>-STOA!R46</f>
        <v>0</v>
      </c>
      <c r="AC46">
        <f t="shared" si="0"/>
        <v>0.12868606727716167</v>
      </c>
      <c r="AD46">
        <f t="shared" si="1"/>
        <v>15.191083846670656</v>
      </c>
      <c r="AE46">
        <f>'IDT-1'!D46</f>
        <v>0</v>
      </c>
      <c r="AF46" s="24"/>
      <c r="AG46">
        <f t="shared" si="2"/>
        <v>15.191083846670656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4.9997699139478167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7.59</v>
      </c>
      <c r="AB47" s="75">
        <f>-STOA!R47</f>
        <v>0</v>
      </c>
      <c r="AC47">
        <f t="shared" si="0"/>
        <v>0.15447406727716165</v>
      </c>
      <c r="AD47">
        <f t="shared" si="1"/>
        <v>18.235295846670656</v>
      </c>
      <c r="AE47">
        <f>'IDT-1'!D47</f>
        <v>0</v>
      </c>
      <c r="AF47" s="24"/>
      <c r="AG47">
        <f t="shared" si="2"/>
        <v>18.235295846670656</v>
      </c>
      <c r="AI47" s="34">
        <f>PXIL!L47</f>
        <v>0</v>
      </c>
      <c r="AJ47" s="34">
        <f>PXIL!R47</f>
        <v>0</v>
      </c>
      <c r="AK47" s="34">
        <f>RTM_IEX!L47</f>
        <v>5.8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4.9997699139478167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7.86</v>
      </c>
      <c r="AB48" s="75">
        <f>-STOA!R48</f>
        <v>0</v>
      </c>
      <c r="AC48">
        <f t="shared" si="0"/>
        <v>0.14867806727716165</v>
      </c>
      <c r="AD48">
        <f t="shared" si="1"/>
        <v>17.551091846670658</v>
      </c>
      <c r="AE48">
        <f>'IDT-1'!D48</f>
        <v>0</v>
      </c>
      <c r="AF48" s="24"/>
      <c r="AG48">
        <f t="shared" si="2"/>
        <v>17.551091846670658</v>
      </c>
      <c r="AI48" s="34">
        <f>PXIL!L48</f>
        <v>0</v>
      </c>
      <c r="AJ48" s="34">
        <f>PXIL!R48</f>
        <v>0</v>
      </c>
      <c r="AK48" s="34">
        <f>RTM_IEX!L48</f>
        <v>4.84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4.9997699139478167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</v>
      </c>
      <c r="AB49" s="75">
        <f>-STOA!R49</f>
        <v>0</v>
      </c>
      <c r="AC49">
        <f t="shared" si="0"/>
        <v>0.15791806727716165</v>
      </c>
      <c r="AD49">
        <f t="shared" si="1"/>
        <v>18.641851846670654</v>
      </c>
      <c r="AE49">
        <f>'IDT-1'!D49</f>
        <v>0</v>
      </c>
      <c r="AF49" s="24"/>
      <c r="AG49">
        <f t="shared" si="2"/>
        <v>18.641851846670654</v>
      </c>
      <c r="AI49" s="34">
        <f>PXIL!L49</f>
        <v>0</v>
      </c>
      <c r="AJ49" s="34">
        <f>PXIL!R49</f>
        <v>0</v>
      </c>
      <c r="AK49" s="34">
        <f>RTM_IEX!L49</f>
        <v>5.8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4.9997699139478167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8.15</v>
      </c>
      <c r="AB50" s="75">
        <f>-STOA!R50</f>
        <v>0</v>
      </c>
      <c r="AC50">
        <f t="shared" si="0"/>
        <v>0.15917806727716166</v>
      </c>
      <c r="AD50">
        <f t="shared" si="1"/>
        <v>18.790591846670658</v>
      </c>
      <c r="AE50">
        <f>'IDT-1'!D50</f>
        <v>0</v>
      </c>
      <c r="AF50" s="24"/>
      <c r="AG50">
        <f t="shared" si="2"/>
        <v>18.790591846670658</v>
      </c>
      <c r="AI50" s="34">
        <f>PXIL!L50</f>
        <v>0</v>
      </c>
      <c r="AJ50" s="34">
        <f>PXIL!R50</f>
        <v>0</v>
      </c>
      <c r="AK50" s="34">
        <f>RTM_IEX!L50</f>
        <v>5.8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4.9997699139478167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8.26</v>
      </c>
      <c r="AB51" s="75">
        <f>-STOA!R51</f>
        <v>0</v>
      </c>
      <c r="AC51">
        <f t="shared" si="0"/>
        <v>0.15203806727716165</v>
      </c>
      <c r="AD51">
        <f t="shared" si="1"/>
        <v>17.947731846670656</v>
      </c>
      <c r="AE51">
        <f>'IDT-1'!D51</f>
        <v>0</v>
      </c>
      <c r="AF51" s="24"/>
      <c r="AG51">
        <f t="shared" si="2"/>
        <v>17.947731846670656</v>
      </c>
      <c r="AI51" s="34">
        <f>PXIL!L51</f>
        <v>0</v>
      </c>
      <c r="AJ51" s="34">
        <f>PXIL!R51</f>
        <v>0</v>
      </c>
      <c r="AK51" s="34">
        <f>RTM_IEX!L51</f>
        <v>4.84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4.9997699139478167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8.2200000000000006</v>
      </c>
      <c r="AB52" s="75">
        <f>-STOA!R52</f>
        <v>0</v>
      </c>
      <c r="AC52">
        <f t="shared" si="0"/>
        <v>0.15170206727716168</v>
      </c>
      <c r="AD52">
        <f t="shared" si="1"/>
        <v>17.908067846670658</v>
      </c>
      <c r="AE52">
        <f>'IDT-1'!D52</f>
        <v>0</v>
      </c>
      <c r="AF52" s="24"/>
      <c r="AG52">
        <f t="shared" si="2"/>
        <v>17.908067846670658</v>
      </c>
      <c r="AI52" s="34">
        <f>PXIL!L52</f>
        <v>0</v>
      </c>
      <c r="AJ52" s="34">
        <f>PXIL!R52</f>
        <v>0</v>
      </c>
      <c r="AK52" s="34">
        <f>RTM_IEX!L52</f>
        <v>4.84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4.9997699139478167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8.19</v>
      </c>
      <c r="AB53" s="75">
        <f>-STOA!R53</f>
        <v>0</v>
      </c>
      <c r="AC53">
        <f t="shared" si="0"/>
        <v>0.15145006727716165</v>
      </c>
      <c r="AD53">
        <f t="shared" si="1"/>
        <v>17.878319846670657</v>
      </c>
      <c r="AE53">
        <f>'IDT-1'!D53</f>
        <v>0</v>
      </c>
      <c r="AF53" s="24"/>
      <c r="AG53">
        <f t="shared" si="2"/>
        <v>17.878319846670657</v>
      </c>
      <c r="AI53" s="34">
        <f>PXIL!L53</f>
        <v>0</v>
      </c>
      <c r="AJ53" s="34">
        <f>PXIL!R53</f>
        <v>0</v>
      </c>
      <c r="AK53" s="34">
        <f>RTM_IEX!L53</f>
        <v>4.84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4.9997699139478167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8.14</v>
      </c>
      <c r="AB54" s="75">
        <f>-STOA!R54</f>
        <v>0</v>
      </c>
      <c r="AC54">
        <f t="shared" si="0"/>
        <v>0.15103006727716164</v>
      </c>
      <c r="AD54">
        <f t="shared" si="1"/>
        <v>17.828739846670654</v>
      </c>
      <c r="AE54">
        <f>'IDT-1'!D54</f>
        <v>0</v>
      </c>
      <c r="AF54" s="24"/>
      <c r="AG54">
        <f t="shared" si="2"/>
        <v>17.828739846670654</v>
      </c>
      <c r="AI54" s="34">
        <f>PXIL!L54</f>
        <v>0</v>
      </c>
      <c r="AJ54" s="34">
        <f>PXIL!R54</f>
        <v>0</v>
      </c>
      <c r="AK54" s="34">
        <f>RTM_IEX!L54</f>
        <v>4.84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4.9997699139478167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8.06</v>
      </c>
      <c r="AB55" s="75">
        <f>-STOA!R55</f>
        <v>0</v>
      </c>
      <c r="AC55">
        <f t="shared" si="0"/>
        <v>0.14221006727716168</v>
      </c>
      <c r="AD55">
        <f t="shared" si="1"/>
        <v>16.787559846670657</v>
      </c>
      <c r="AE55">
        <f>'IDT-1'!D55</f>
        <v>0</v>
      </c>
      <c r="AF55" s="24"/>
      <c r="AG55">
        <f t="shared" si="2"/>
        <v>16.787559846670657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4.9997699139478167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7.9</v>
      </c>
      <c r="AB56" s="75">
        <f>-STOA!R56</f>
        <v>0</v>
      </c>
      <c r="AC56">
        <f t="shared" si="0"/>
        <v>0.14086606727716167</v>
      </c>
      <c r="AD56">
        <f t="shared" si="1"/>
        <v>16.628903846670656</v>
      </c>
      <c r="AE56">
        <f>'IDT-1'!D56</f>
        <v>0</v>
      </c>
      <c r="AF56" s="24"/>
      <c r="AG56">
        <f t="shared" si="2"/>
        <v>16.628903846670656</v>
      </c>
      <c r="AI56" s="34">
        <f>PXIL!L56</f>
        <v>0</v>
      </c>
      <c r="AJ56" s="34">
        <f>PXIL!R56</f>
        <v>0</v>
      </c>
      <c r="AK56" s="34">
        <f>RTM_IEX!L56</f>
        <v>3.87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4.9997699139478167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7.72</v>
      </c>
      <c r="AB57" s="75">
        <f>-STOA!R57</f>
        <v>0</v>
      </c>
      <c r="AC57">
        <f t="shared" si="0"/>
        <v>0.13935406727716165</v>
      </c>
      <c r="AD57">
        <f t="shared" si="1"/>
        <v>16.450415846670655</v>
      </c>
      <c r="AE57">
        <f>'IDT-1'!D57</f>
        <v>0</v>
      </c>
      <c r="AF57" s="24"/>
      <c r="AG57">
        <f t="shared" si="2"/>
        <v>16.450415846670655</v>
      </c>
      <c r="AI57" s="34">
        <f>PXIL!L57</f>
        <v>0</v>
      </c>
      <c r="AJ57" s="34">
        <f>PXIL!R57</f>
        <v>0</v>
      </c>
      <c r="AK57" s="34">
        <f>RTM_IEX!L57</f>
        <v>3.87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4.9997699139478167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7.25</v>
      </c>
      <c r="AB58" s="75">
        <f>-STOA!R58</f>
        <v>0</v>
      </c>
      <c r="AC58">
        <f t="shared" si="0"/>
        <v>0.13540606727716165</v>
      </c>
      <c r="AD58">
        <f t="shared" si="1"/>
        <v>15.984363846670655</v>
      </c>
      <c r="AE58">
        <f>'IDT-1'!D58</f>
        <v>0</v>
      </c>
      <c r="AF58" s="24"/>
      <c r="AG58">
        <f t="shared" si="2"/>
        <v>15.984363846670655</v>
      </c>
      <c r="AI58" s="34">
        <f>PXIL!L58</f>
        <v>0</v>
      </c>
      <c r="AJ58" s="34">
        <f>PXIL!R58</f>
        <v>0</v>
      </c>
      <c r="AK58" s="34">
        <f>RTM_IEX!L58</f>
        <v>3.87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4.9997699139478167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6.73</v>
      </c>
      <c r="AB59" s="75">
        <f>-STOA!R59</f>
        <v>0</v>
      </c>
      <c r="AC59">
        <f t="shared" si="0"/>
        <v>0.13918606727716165</v>
      </c>
      <c r="AD59">
        <f t="shared" si="1"/>
        <v>16.430583846670654</v>
      </c>
      <c r="AE59">
        <f>'IDT-1'!D59</f>
        <v>0</v>
      </c>
      <c r="AF59" s="24"/>
      <c r="AG59">
        <f t="shared" si="2"/>
        <v>16.430583846670654</v>
      </c>
      <c r="AI59" s="34">
        <f>PXIL!L59</f>
        <v>0</v>
      </c>
      <c r="AJ59" s="34">
        <f>PXIL!R59</f>
        <v>0</v>
      </c>
      <c r="AK59" s="34">
        <f>RTM_IEX!L59</f>
        <v>4.84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4.9997699139478167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6.62</v>
      </c>
      <c r="AB60" s="75">
        <f>-STOA!R60</f>
        <v>0</v>
      </c>
      <c r="AC60">
        <f t="shared" si="0"/>
        <v>0.13826206727716167</v>
      </c>
      <c r="AD60">
        <f t="shared" si="1"/>
        <v>16.321507846670656</v>
      </c>
      <c r="AE60">
        <f>'IDT-1'!D60</f>
        <v>0</v>
      </c>
      <c r="AF60" s="24"/>
      <c r="AG60">
        <f t="shared" si="2"/>
        <v>16.321507846670656</v>
      </c>
      <c r="AI60" s="34">
        <f>PXIL!L60</f>
        <v>0</v>
      </c>
      <c r="AJ60" s="34">
        <f>PXIL!R60</f>
        <v>0</v>
      </c>
      <c r="AK60" s="34">
        <f>RTM_IEX!L60</f>
        <v>4.84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4.9997699139478167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6.96</v>
      </c>
      <c r="AB61" s="75">
        <f>-STOA!R61</f>
        <v>0</v>
      </c>
      <c r="AC61">
        <f t="shared" si="0"/>
        <v>0.14111806727716164</v>
      </c>
      <c r="AD61">
        <f t="shared" si="1"/>
        <v>16.658651846670654</v>
      </c>
      <c r="AE61">
        <f>'IDT-1'!D61</f>
        <v>0</v>
      </c>
      <c r="AF61" s="24"/>
      <c r="AG61">
        <f t="shared" si="2"/>
        <v>16.658651846670654</v>
      </c>
      <c r="AI61" s="34">
        <f>PXIL!L61</f>
        <v>0</v>
      </c>
      <c r="AJ61" s="34">
        <f>PXIL!R61</f>
        <v>0</v>
      </c>
      <c r="AK61" s="34">
        <f>RTM_IEX!L61</f>
        <v>4.84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4.9997699139478167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5.0199999999999996</v>
      </c>
      <c r="AB62" s="75">
        <f>-STOA!R62</f>
        <v>0</v>
      </c>
      <c r="AC62">
        <f t="shared" si="0"/>
        <v>0.14103406727716164</v>
      </c>
      <c r="AD62">
        <f t="shared" si="1"/>
        <v>16.648735846670654</v>
      </c>
      <c r="AE62">
        <f>'IDT-1'!D62</f>
        <v>0</v>
      </c>
      <c r="AF62" s="24"/>
      <c r="AG62">
        <f t="shared" si="2"/>
        <v>16.648735846670654</v>
      </c>
      <c r="AI62" s="34">
        <f>PXIL!L62</f>
        <v>0</v>
      </c>
      <c r="AJ62" s="34">
        <f>PXIL!R62</f>
        <v>0</v>
      </c>
      <c r="AK62" s="34">
        <f>RTM_IEX!L62</f>
        <v>6.77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4.9997699139478167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3.33</v>
      </c>
      <c r="AB63" s="75">
        <f>-STOA!R63</f>
        <v>0</v>
      </c>
      <c r="AC63">
        <f t="shared" si="0"/>
        <v>0.13901806727716165</v>
      </c>
      <c r="AD63">
        <f t="shared" si="1"/>
        <v>16.41075184667066</v>
      </c>
      <c r="AE63">
        <f>'IDT-1'!D63</f>
        <v>0</v>
      </c>
      <c r="AF63" s="24"/>
      <c r="AG63">
        <f t="shared" si="2"/>
        <v>16.41075184667066</v>
      </c>
      <c r="AI63" s="34">
        <f>PXIL!L63</f>
        <v>0</v>
      </c>
      <c r="AJ63" s="34">
        <f>PXIL!R63</f>
        <v>0</v>
      </c>
      <c r="AK63" s="34">
        <f>RTM_IEX!L63</f>
        <v>8.2200000000000006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4.9997699139478167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4.16</v>
      </c>
      <c r="AB64" s="75">
        <f>-STOA!R64</f>
        <v>0</v>
      </c>
      <c r="AC64">
        <f t="shared" si="0"/>
        <v>0.13784206727716164</v>
      </c>
      <c r="AD64">
        <f t="shared" si="1"/>
        <v>16.271927846670653</v>
      </c>
      <c r="AE64">
        <f>'IDT-1'!D64</f>
        <v>0</v>
      </c>
      <c r="AF64" s="24"/>
      <c r="AG64">
        <f t="shared" si="2"/>
        <v>16.271927846670653</v>
      </c>
      <c r="AI64" s="34">
        <f>PXIL!L64</f>
        <v>0</v>
      </c>
      <c r="AJ64" s="34">
        <f>PXIL!R64</f>
        <v>0</v>
      </c>
      <c r="AK64" s="34">
        <f>RTM_IEX!L64</f>
        <v>7.25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4.9997699139478167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4.41</v>
      </c>
      <c r="AB65" s="75">
        <f>-STOA!R65</f>
        <v>0</v>
      </c>
      <c r="AC65">
        <f t="shared" si="0"/>
        <v>0.13591006727716165</v>
      </c>
      <c r="AD65">
        <f t="shared" si="1"/>
        <v>16.043859846670653</v>
      </c>
      <c r="AE65">
        <f>'IDT-1'!D65</f>
        <v>0</v>
      </c>
      <c r="AF65" s="24"/>
      <c r="AG65">
        <f t="shared" si="2"/>
        <v>16.043859846670653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4.9997699139478167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2.74</v>
      </c>
      <c r="AB66" s="75">
        <f>-STOA!R66</f>
        <v>0</v>
      </c>
      <c r="AC66">
        <f t="shared" si="0"/>
        <v>0.13809406727716167</v>
      </c>
      <c r="AD66">
        <f t="shared" si="1"/>
        <v>16.301675846670655</v>
      </c>
      <c r="AE66">
        <f>'IDT-1'!D66</f>
        <v>0</v>
      </c>
      <c r="AF66" s="24"/>
      <c r="AG66">
        <f t="shared" si="2"/>
        <v>16.301675846670655</v>
      </c>
      <c r="AI66" s="34">
        <f>PXIL!L66</f>
        <v>0</v>
      </c>
      <c r="AJ66" s="34">
        <f>PXIL!R66</f>
        <v>0</v>
      </c>
      <c r="AK66" s="34">
        <f>RTM_IEX!L66</f>
        <v>8.6999999999999993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4.9997699139478167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3.66</v>
      </c>
      <c r="AB67" s="75">
        <f>-STOA!R67</f>
        <v>0</v>
      </c>
      <c r="AC67">
        <f t="shared" si="0"/>
        <v>0.13775806727716167</v>
      </c>
      <c r="AD67">
        <f t="shared" si="1"/>
        <v>16.262011846670653</v>
      </c>
      <c r="AE67">
        <f>'IDT-1'!D67</f>
        <v>0</v>
      </c>
      <c r="AF67" s="24"/>
      <c r="AG67">
        <f t="shared" si="2"/>
        <v>16.262011846670653</v>
      </c>
      <c r="AI67" s="34">
        <f>PXIL!L67</f>
        <v>0</v>
      </c>
      <c r="AJ67" s="34">
        <f>PXIL!R67</f>
        <v>0</v>
      </c>
      <c r="AK67" s="34">
        <f>RTM_IEX!L67</f>
        <v>7.74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4.9997699139478167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0.13977406727716166</v>
      </c>
      <c r="AD68">
        <f t="shared" ref="AD68:AD98" si="4">SUM(B68:AB68,AI68:AV68)-AC68</f>
        <v>16.499995846670654</v>
      </c>
      <c r="AE68">
        <f>'IDT-1'!D68</f>
        <v>0</v>
      </c>
      <c r="AF68" s="24"/>
      <c r="AG68">
        <f t="shared" ref="AG68:AG98" si="5">SUM(AD68:AF68)</f>
        <v>16.499995846670654</v>
      </c>
      <c r="AI68" s="34">
        <f>PXIL!L68</f>
        <v>0</v>
      </c>
      <c r="AJ68" s="34">
        <f>PXIL!R68</f>
        <v>0</v>
      </c>
      <c r="AK68" s="34">
        <f>RTM_IEX!L68</f>
        <v>8.6999999999999993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4.9997699139478167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2.82</v>
      </c>
      <c r="AB69" s="75">
        <f>-STOA!R69</f>
        <v>0</v>
      </c>
      <c r="AC69">
        <f t="shared" si="3"/>
        <v>0.14288206727716163</v>
      </c>
      <c r="AD69">
        <f t="shared" si="4"/>
        <v>16.866887846670654</v>
      </c>
      <c r="AE69">
        <f>'IDT-1'!D69</f>
        <v>0</v>
      </c>
      <c r="AF69" s="24"/>
      <c r="AG69">
        <f t="shared" si="5"/>
        <v>16.866887846670654</v>
      </c>
      <c r="AI69" s="34">
        <f>PXIL!L69</f>
        <v>0</v>
      </c>
      <c r="AJ69" s="34">
        <f>PXIL!R69</f>
        <v>0</v>
      </c>
      <c r="AK69" s="34">
        <f>RTM_IEX!L69</f>
        <v>9.19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4.9997699139478167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2.0299999999999998</v>
      </c>
      <c r="AB70" s="75">
        <f>-STOA!R70</f>
        <v>0</v>
      </c>
      <c r="AC70">
        <f t="shared" si="3"/>
        <v>0.14431006727716167</v>
      </c>
      <c r="AD70">
        <f t="shared" si="4"/>
        <v>17.035459846670655</v>
      </c>
      <c r="AE70">
        <f>'IDT-1'!D70</f>
        <v>0</v>
      </c>
      <c r="AF70" s="24"/>
      <c r="AG70">
        <f t="shared" si="5"/>
        <v>17.035459846670655</v>
      </c>
      <c r="AI70" s="34">
        <f>PXIL!L70</f>
        <v>0</v>
      </c>
      <c r="AJ70" s="34">
        <f>PXIL!R70</f>
        <v>0</v>
      </c>
      <c r="AK70" s="34">
        <f>RTM_IEX!L70</f>
        <v>10.15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4.9997699139478167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1.7</v>
      </c>
      <c r="AB71" s="75">
        <f>-STOA!R71</f>
        <v>0</v>
      </c>
      <c r="AC71">
        <f t="shared" si="3"/>
        <v>0.14565406727716165</v>
      </c>
      <c r="AD71">
        <f t="shared" si="4"/>
        <v>17.194115846670659</v>
      </c>
      <c r="AE71">
        <f>'IDT-1'!D71</f>
        <v>0</v>
      </c>
      <c r="AF71" s="24"/>
      <c r="AG71">
        <f t="shared" si="5"/>
        <v>17.194115846670659</v>
      </c>
      <c r="AI71" s="34">
        <f>PXIL!L71</f>
        <v>0</v>
      </c>
      <c r="AJ71" s="34">
        <f>PXIL!R71</f>
        <v>0</v>
      </c>
      <c r="AK71" s="34">
        <f>RTM_IEX!L71</f>
        <v>10.64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4.9997699139478167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1.17</v>
      </c>
      <c r="AB72" s="75">
        <f>-STOA!R72</f>
        <v>0</v>
      </c>
      <c r="AC72">
        <f t="shared" si="3"/>
        <v>0.14523406727716165</v>
      </c>
      <c r="AD72">
        <f t="shared" si="4"/>
        <v>17.144535846670653</v>
      </c>
      <c r="AE72">
        <f>'IDT-1'!D72</f>
        <v>0</v>
      </c>
      <c r="AF72" s="24"/>
      <c r="AG72">
        <f t="shared" si="5"/>
        <v>17.144535846670653</v>
      </c>
      <c r="AI72" s="34">
        <f>PXIL!L72</f>
        <v>0</v>
      </c>
      <c r="AJ72" s="34">
        <f>PXIL!R72</f>
        <v>0</v>
      </c>
      <c r="AK72" s="34">
        <f>RTM_IEX!L72</f>
        <v>11.12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4.9997699139478167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</v>
      </c>
      <c r="AB73" s="75">
        <f>-STOA!R73</f>
        <v>0</v>
      </c>
      <c r="AC73">
        <f t="shared" si="3"/>
        <v>0.13893406727716165</v>
      </c>
      <c r="AD73">
        <f t="shared" si="4"/>
        <v>16.400835846670656</v>
      </c>
      <c r="AE73">
        <f>'IDT-1'!D73</f>
        <v>0</v>
      </c>
      <c r="AF73" s="24"/>
      <c r="AG73">
        <f t="shared" si="5"/>
        <v>16.400835846670656</v>
      </c>
      <c r="AI73" s="34">
        <f>PXIL!L73</f>
        <v>0</v>
      </c>
      <c r="AJ73" s="34">
        <f>PXIL!R73</f>
        <v>0</v>
      </c>
      <c r="AK73" s="34">
        <f>RTM_IEX!L73</f>
        <v>10.64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4.9997699139478167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0.55000000000000004</v>
      </c>
      <c r="AB74" s="75">
        <f>-STOA!R74</f>
        <v>0</v>
      </c>
      <c r="AC74">
        <f t="shared" si="3"/>
        <v>0.12784606727716163</v>
      </c>
      <c r="AD74">
        <f t="shared" si="4"/>
        <v>15.091923846670655</v>
      </c>
      <c r="AE74">
        <f>'IDT-1'!D74</f>
        <v>0</v>
      </c>
      <c r="AF74" s="24"/>
      <c r="AG74">
        <f t="shared" si="5"/>
        <v>15.091923846670655</v>
      </c>
      <c r="AI74" s="34">
        <f>PXIL!L74</f>
        <v>0</v>
      </c>
      <c r="AJ74" s="34">
        <f>PXIL!R74</f>
        <v>0</v>
      </c>
      <c r="AK74" s="34">
        <f>RTM_IEX!L74</f>
        <v>9.67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0.27</v>
      </c>
      <c r="AB75" s="75">
        <f>-STOA!R75</f>
        <v>0</v>
      </c>
      <c r="AC75">
        <f t="shared" si="3"/>
        <v>0.14170799999999997</v>
      </c>
      <c r="AD75">
        <f t="shared" si="4"/>
        <v>16.728291999999996</v>
      </c>
      <c r="AE75">
        <f>'IDT-1'!D75</f>
        <v>0</v>
      </c>
      <c r="AF75" s="24"/>
      <c r="AG75">
        <f t="shared" si="5"/>
        <v>16.728291999999996</v>
      </c>
      <c r="AI75" s="34">
        <f>PXIL!L75</f>
        <v>0</v>
      </c>
      <c r="AJ75" s="34">
        <f>PXIL!R75</f>
        <v>0</v>
      </c>
      <c r="AK75" s="34">
        <f>RTM_IEX!L75</f>
        <v>11.6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0.14027999999999999</v>
      </c>
      <c r="AD76">
        <f t="shared" si="4"/>
        <v>16.559719999999999</v>
      </c>
      <c r="AE76">
        <f>'IDT-1'!D76</f>
        <v>0</v>
      </c>
      <c r="AF76" s="24"/>
      <c r="AG76">
        <f t="shared" si="5"/>
        <v>16.559719999999999</v>
      </c>
      <c r="AI76" s="34">
        <f>PXIL!L76</f>
        <v>0</v>
      </c>
      <c r="AJ76" s="34">
        <f>PXIL!R76</f>
        <v>0</v>
      </c>
      <c r="AK76" s="34">
        <f>RTM_IEX!L76</f>
        <v>11.6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4.8404847679210583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0.13810007205053687</v>
      </c>
      <c r="AD77">
        <f t="shared" si="4"/>
        <v>16.302384695870519</v>
      </c>
      <c r="AE77">
        <f>'IDT-1'!D77</f>
        <v>0</v>
      </c>
      <c r="AF77" s="24"/>
      <c r="AG77">
        <f t="shared" si="5"/>
        <v>16.302384695870519</v>
      </c>
      <c r="AI77" s="34">
        <f>PXIL!L77</f>
        <v>0</v>
      </c>
      <c r="AJ77" s="34">
        <f>PXIL!R77</f>
        <v>0</v>
      </c>
      <c r="AK77" s="34">
        <f>RTM_IEX!L77</f>
        <v>11.6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4.8406953820463325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0.14624984120918919</v>
      </c>
      <c r="AD78">
        <f t="shared" si="4"/>
        <v>17.264445540837144</v>
      </c>
      <c r="AE78">
        <f>'IDT-1'!D78</f>
        <v>0</v>
      </c>
      <c r="AF78" s="24"/>
      <c r="AG78">
        <f t="shared" si="5"/>
        <v>17.264445540837144</v>
      </c>
      <c r="AI78" s="34">
        <f>PXIL!L78</f>
        <v>0</v>
      </c>
      <c r="AJ78" s="34">
        <f>PXIL!R78</f>
        <v>0</v>
      </c>
      <c r="AK78" s="34">
        <f>RTM_IEX!L78</f>
        <v>12.57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4.8406439292819874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0.1502814090059687</v>
      </c>
      <c r="AD79">
        <f t="shared" si="4"/>
        <v>17.740362520276019</v>
      </c>
      <c r="AE79">
        <f>'IDT-1'!D79</f>
        <v>0</v>
      </c>
      <c r="AF79" s="24"/>
      <c r="AG79">
        <f t="shared" si="5"/>
        <v>17.740362520276019</v>
      </c>
      <c r="AI79" s="34">
        <f>PXIL!L79</f>
        <v>0</v>
      </c>
      <c r="AJ79" s="34">
        <f>PXIL!R79</f>
        <v>0</v>
      </c>
      <c r="AK79" s="34">
        <f>RTM_IEX!L79</f>
        <v>13.05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4.8406439292819874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0.1502814090059687</v>
      </c>
      <c r="AD80">
        <f t="shared" si="4"/>
        <v>17.740362520276019</v>
      </c>
      <c r="AE80">
        <f>'IDT-1'!D80</f>
        <v>0</v>
      </c>
      <c r="AF80" s="24"/>
      <c r="AG80">
        <f t="shared" si="5"/>
        <v>17.740362520276019</v>
      </c>
      <c r="AI80" s="34">
        <f>PXIL!L80</f>
        <v>0</v>
      </c>
      <c r="AJ80" s="34">
        <f>PXIL!R80</f>
        <v>0</v>
      </c>
      <c r="AK80" s="34">
        <f>RTM_IEX!L80</f>
        <v>13.05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4.8406439292819874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0.1502814090059687</v>
      </c>
      <c r="AD81">
        <f t="shared" si="4"/>
        <v>17.740362520276019</v>
      </c>
      <c r="AE81">
        <f>'IDT-1'!D81</f>
        <v>0</v>
      </c>
      <c r="AF81" s="24"/>
      <c r="AG81">
        <f t="shared" si="5"/>
        <v>17.740362520276019</v>
      </c>
      <c r="AI81" s="34">
        <f>PXIL!L81</f>
        <v>0</v>
      </c>
      <c r="AJ81" s="34">
        <f>PXIL!R81</f>
        <v>0</v>
      </c>
      <c r="AK81" s="34">
        <f>RTM_IEX!L81</f>
        <v>13.05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4.8406439292819874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0.1502814090059687</v>
      </c>
      <c r="AD82">
        <f t="shared" si="4"/>
        <v>17.740362520276019</v>
      </c>
      <c r="AE82">
        <f>'IDT-1'!D82</f>
        <v>0</v>
      </c>
      <c r="AF82" s="24"/>
      <c r="AG82">
        <f t="shared" si="5"/>
        <v>17.740362520276019</v>
      </c>
      <c r="AI82" s="34">
        <f>PXIL!L82</f>
        <v>0</v>
      </c>
      <c r="AJ82" s="34">
        <f>PXIL!R82</f>
        <v>0</v>
      </c>
      <c r="AK82" s="34">
        <f>RTM_IEX!L82</f>
        <v>13.05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4.8404668687825927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0.15027992169777377</v>
      </c>
      <c r="AD83">
        <f t="shared" si="4"/>
        <v>17.740186947084819</v>
      </c>
      <c r="AE83">
        <f>'IDT-1'!D83</f>
        <v>0</v>
      </c>
      <c r="AF83" s="24"/>
      <c r="AG83">
        <f t="shared" si="5"/>
        <v>17.740186947084819</v>
      </c>
      <c r="AI83" s="34">
        <f>PXIL!L83</f>
        <v>0</v>
      </c>
      <c r="AJ83" s="34">
        <f>PXIL!R83</f>
        <v>0</v>
      </c>
      <c r="AK83" s="34">
        <f>RTM_IEX!L83</f>
        <v>13.05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4.8406439292819874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0.14624940900596869</v>
      </c>
      <c r="AD84">
        <f t="shared" si="4"/>
        <v>17.264394520276021</v>
      </c>
      <c r="AE84">
        <f>'IDT-1'!D84</f>
        <v>0</v>
      </c>
      <c r="AF84" s="24"/>
      <c r="AG84">
        <f t="shared" si="5"/>
        <v>17.264394520276021</v>
      </c>
      <c r="AI84" s="34">
        <f>PXIL!L84</f>
        <v>0</v>
      </c>
      <c r="AJ84" s="34">
        <f>PXIL!R84</f>
        <v>0</v>
      </c>
      <c r="AK84" s="34">
        <f>RTM_IEX!L84</f>
        <v>12.57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4.8406439292819874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0.13810140900596868</v>
      </c>
      <c r="AD85">
        <f t="shared" si="4"/>
        <v>16.302542520276017</v>
      </c>
      <c r="AE85">
        <f>'IDT-1'!D85</f>
        <v>0</v>
      </c>
      <c r="AF85" s="24"/>
      <c r="AG85">
        <f t="shared" si="5"/>
        <v>16.302542520276017</v>
      </c>
      <c r="AI85" s="34">
        <f>PXIL!L85</f>
        <v>0</v>
      </c>
      <c r="AJ85" s="34">
        <f>PXIL!R85</f>
        <v>0</v>
      </c>
      <c r="AK85" s="34">
        <f>RTM_IEX!L85</f>
        <v>11.6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4.8406439292819874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0.13810140900596868</v>
      </c>
      <c r="AD86">
        <f t="shared" si="4"/>
        <v>16.302542520276017</v>
      </c>
      <c r="AE86">
        <f>'IDT-1'!D86</f>
        <v>0</v>
      </c>
      <c r="AF86" s="24"/>
      <c r="AG86">
        <f t="shared" si="5"/>
        <v>16.302542520276017</v>
      </c>
      <c r="AI86" s="34">
        <f>PXIL!L86</f>
        <v>0</v>
      </c>
      <c r="AJ86" s="34">
        <f>PXIL!R86</f>
        <v>0</v>
      </c>
      <c r="AK86" s="34">
        <f>RTM_IEX!L86</f>
        <v>11.6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0.13070399999999999</v>
      </c>
      <c r="AD87">
        <f t="shared" si="4"/>
        <v>15.429296000000003</v>
      </c>
      <c r="AE87">
        <f>'IDT-1'!D87</f>
        <v>0</v>
      </c>
      <c r="AF87" s="24"/>
      <c r="AG87">
        <f t="shared" si="5"/>
        <v>15.429296000000003</v>
      </c>
      <c r="AI87" s="34">
        <f>PXIL!L87</f>
        <v>0</v>
      </c>
      <c r="AJ87" s="34">
        <f>PXIL!R87</f>
        <v>0</v>
      </c>
      <c r="AK87" s="34">
        <f>RTM_IEX!L87</f>
        <v>10.64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0.13070399999999999</v>
      </c>
      <c r="AD88">
        <f t="shared" si="4"/>
        <v>15.429296000000003</v>
      </c>
      <c r="AE88">
        <f>'IDT-1'!D88</f>
        <v>0</v>
      </c>
      <c r="AF88" s="24"/>
      <c r="AG88">
        <f t="shared" si="5"/>
        <v>15.429296000000003</v>
      </c>
      <c r="AI88" s="34">
        <f>PXIL!L88</f>
        <v>0</v>
      </c>
      <c r="AJ88" s="34">
        <f>PXIL!R88</f>
        <v>0</v>
      </c>
      <c r="AK88" s="34">
        <f>RTM_IEX!L88</f>
        <v>10.64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4.9200000000000008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0.13070399999999999</v>
      </c>
      <c r="AD89">
        <f t="shared" si="4"/>
        <v>15.429296000000003</v>
      </c>
      <c r="AE89">
        <f>'IDT-1'!D89</f>
        <v>0</v>
      </c>
      <c r="AF89" s="24"/>
      <c r="AG89">
        <f t="shared" si="5"/>
        <v>15.429296000000003</v>
      </c>
      <c r="AI89" s="34">
        <f>PXIL!L89</f>
        <v>0</v>
      </c>
      <c r="AJ89" s="34">
        <f>PXIL!R89</f>
        <v>0</v>
      </c>
      <c r="AK89" s="34">
        <f>RTM_IEX!L89</f>
        <v>10.64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4.9200000000000008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0.13070399999999999</v>
      </c>
      <c r="AD90">
        <f t="shared" si="4"/>
        <v>15.429296000000003</v>
      </c>
      <c r="AE90">
        <f>'IDT-1'!D90</f>
        <v>0</v>
      </c>
      <c r="AF90" s="24"/>
      <c r="AG90">
        <f t="shared" si="5"/>
        <v>15.429296000000003</v>
      </c>
      <c r="AI90" s="34">
        <f>PXIL!L90</f>
        <v>0</v>
      </c>
      <c r="AJ90" s="34">
        <f>PXIL!R90</f>
        <v>0</v>
      </c>
      <c r="AK90" s="34">
        <f>RTM_IEX!L90</f>
        <v>10.64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0.12658800000000001</v>
      </c>
      <c r="AD91">
        <f t="shared" si="4"/>
        <v>14.943412</v>
      </c>
      <c r="AE91">
        <f>'IDT-1'!D91</f>
        <v>0</v>
      </c>
      <c r="AF91" s="24"/>
      <c r="AG91">
        <f t="shared" si="5"/>
        <v>14.943412</v>
      </c>
      <c r="AI91" s="34">
        <f>PXIL!L91</f>
        <v>0</v>
      </c>
      <c r="AJ91" s="34">
        <f>PXIL!R91</f>
        <v>0</v>
      </c>
      <c r="AK91" s="34">
        <f>RTM_IEX!L91</f>
        <v>10.15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0.122556</v>
      </c>
      <c r="AD92">
        <f t="shared" si="4"/>
        <v>14.467444</v>
      </c>
      <c r="AE92">
        <f>'IDT-1'!D92</f>
        <v>0</v>
      </c>
      <c r="AF92" s="24"/>
      <c r="AG92">
        <f t="shared" si="5"/>
        <v>14.467444</v>
      </c>
      <c r="AI92" s="34">
        <f>PXIL!L92</f>
        <v>0</v>
      </c>
      <c r="AJ92" s="34">
        <f>PXIL!R92</f>
        <v>0</v>
      </c>
      <c r="AK92" s="34">
        <f>RTM_IEX!L92</f>
        <v>9.67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0.11852399999999999</v>
      </c>
      <c r="AD93">
        <f t="shared" si="4"/>
        <v>13.991475999999999</v>
      </c>
      <c r="AE93">
        <f>'IDT-1'!D93</f>
        <v>0</v>
      </c>
      <c r="AF93" s="24"/>
      <c r="AG93">
        <f t="shared" si="5"/>
        <v>13.991475999999999</v>
      </c>
      <c r="AI93" s="34">
        <f>PXIL!L93</f>
        <v>0</v>
      </c>
      <c r="AJ93" s="34">
        <f>PXIL!R93</f>
        <v>0</v>
      </c>
      <c r="AK93" s="34">
        <f>RTM_IEX!L93</f>
        <v>9.19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0.11440799999999998</v>
      </c>
      <c r="AD94">
        <f t="shared" si="4"/>
        <v>13.505592</v>
      </c>
      <c r="AE94">
        <f>'IDT-1'!D94</f>
        <v>0</v>
      </c>
      <c r="AF94" s="24"/>
      <c r="AG94">
        <f t="shared" si="5"/>
        <v>13.505592</v>
      </c>
      <c r="AI94" s="34">
        <f>PXIL!L94</f>
        <v>0</v>
      </c>
      <c r="AJ94" s="34">
        <f>PXIL!R94</f>
        <v>0</v>
      </c>
      <c r="AK94" s="34">
        <f>RTM_IEX!L94</f>
        <v>8.6999999999999993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0.110376</v>
      </c>
      <c r="AD95">
        <f t="shared" si="4"/>
        <v>13.029624</v>
      </c>
      <c r="AE95">
        <f>'IDT-1'!D95</f>
        <v>0</v>
      </c>
      <c r="AF95" s="24"/>
      <c r="AG95">
        <f t="shared" si="5"/>
        <v>13.029624</v>
      </c>
      <c r="AI95" s="34">
        <f>PXIL!L95</f>
        <v>0</v>
      </c>
      <c r="AJ95" s="34">
        <f>PXIL!R95</f>
        <v>0</v>
      </c>
      <c r="AK95" s="34">
        <f>RTM_IEX!L95</f>
        <v>8.2200000000000006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0.10634399999999999</v>
      </c>
      <c r="AD96">
        <f t="shared" si="4"/>
        <v>12.553656</v>
      </c>
      <c r="AE96">
        <f>'IDT-1'!D96</f>
        <v>0</v>
      </c>
      <c r="AF96" s="24"/>
      <c r="AG96">
        <f t="shared" si="5"/>
        <v>12.553656</v>
      </c>
      <c r="AI96" s="34">
        <f>PXIL!L96</f>
        <v>0</v>
      </c>
      <c r="AJ96" s="34">
        <f>PXIL!R96</f>
        <v>0</v>
      </c>
      <c r="AK96" s="34">
        <f>RTM_IEX!L96</f>
        <v>7.74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4.9999359426045737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0.10701546191787842</v>
      </c>
      <c r="AD97">
        <f t="shared" si="4"/>
        <v>12.632920480686696</v>
      </c>
      <c r="AE97">
        <f>'IDT-1'!D97</f>
        <v>0</v>
      </c>
      <c r="AF97" s="24"/>
      <c r="AG97">
        <f t="shared" si="5"/>
        <v>12.632920480686696</v>
      </c>
      <c r="AI97" s="34">
        <f>PXIL!L97</f>
        <v>0</v>
      </c>
      <c r="AJ97" s="34">
        <f>PXIL!R97</f>
        <v>0</v>
      </c>
      <c r="AK97" s="34">
        <f>RTM_IEX!L97</f>
        <v>7.74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4.9999359426045737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0.10289946191787841</v>
      </c>
      <c r="AD98">
        <f t="shared" si="4"/>
        <v>12.147036480686694</v>
      </c>
      <c r="AE98">
        <f>'IDT-1'!D98</f>
        <v>0</v>
      </c>
      <c r="AF98" s="24"/>
      <c r="AG98">
        <f t="shared" si="5"/>
        <v>12.147036480686694</v>
      </c>
      <c r="AI98" s="34">
        <f>PXIL!L98</f>
        <v>0</v>
      </c>
      <c r="AJ98" s="34">
        <f>PXIL!R98</f>
        <v>0</v>
      </c>
      <c r="AK98" s="34">
        <f>RTM_IEX!L98</f>
        <v>7.25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0.11939778637788979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5.1400000000000008E-2</v>
      </c>
      <c r="AB99" s="75">
        <f t="shared" si="6"/>
        <v>0</v>
      </c>
      <c r="AC99">
        <f t="shared" si="6"/>
        <v>2.9817504055742721E-3</v>
      </c>
      <c r="AD99">
        <f t="shared" si="6"/>
        <v>0.35198853597231544</v>
      </c>
      <c r="AE99">
        <f t="shared" ref="AE99:AT99" si="7">SUM(AE3:AE98)/4000</f>
        <v>0</v>
      </c>
      <c r="AG99">
        <f t="shared" si="7"/>
        <v>0.35198853597231544</v>
      </c>
      <c r="AI99">
        <f t="shared" si="7"/>
        <v>0</v>
      </c>
      <c r="AJ99">
        <f t="shared" si="7"/>
        <v>0</v>
      </c>
      <c r="AK99">
        <f t="shared" si="7"/>
        <v>0.18417249999999991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19.20946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0.16135946399999998</v>
      </c>
      <c r="AD3">
        <f>SUM(B3:AB3,AI3:AV3)-AC3</f>
        <v>19.048100536</v>
      </c>
      <c r="AE3">
        <v>0</v>
      </c>
      <c r="AF3" s="24"/>
      <c r="AG3">
        <f>SUM(AD3:AF3)</f>
        <v>19.048100536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18.274103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0.15350246519999999</v>
      </c>
      <c r="AD4">
        <f t="shared" ref="AD4:AD67" si="1">SUM(B4:AB4,AI4:AV4)-AC4</f>
        <v>18.120600534800001</v>
      </c>
      <c r="AE4">
        <v>0</v>
      </c>
      <c r="AF4" s="24"/>
      <c r="AG4">
        <f t="shared" ref="AG4:AG67" si="2">SUM(AD4:AF4)</f>
        <v>18.120600534800001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18.013715999999999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0.15131521439999998</v>
      </c>
      <c r="AD5">
        <f t="shared" si="1"/>
        <v>17.862400785599998</v>
      </c>
      <c r="AE5">
        <v>0</v>
      </c>
      <c r="AF5" s="24"/>
      <c r="AG5">
        <f t="shared" si="2"/>
        <v>17.862400785599998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16.854175999999999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0.14157507839999997</v>
      </c>
      <c r="AD6">
        <f t="shared" si="1"/>
        <v>16.7126009216</v>
      </c>
      <c r="AE6">
        <v>0</v>
      </c>
      <c r="AF6" s="24"/>
      <c r="AG6">
        <f t="shared" si="2"/>
        <v>16.7126009216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16.671641999999999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0.14004179279999998</v>
      </c>
      <c r="AD7">
        <f t="shared" si="1"/>
        <v>16.531600207199997</v>
      </c>
      <c r="AE7">
        <v>0</v>
      </c>
      <c r="AF7" s="24"/>
      <c r="AG7">
        <f t="shared" si="2"/>
        <v>16.531600207199997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17.459056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0.1466560704</v>
      </c>
      <c r="AD8">
        <f t="shared" si="1"/>
        <v>17.312399929600002</v>
      </c>
      <c r="AE8">
        <v>0</v>
      </c>
      <c r="AF8" s="24"/>
      <c r="AG8">
        <f t="shared" si="2"/>
        <v>17.312399929600002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17.001311000000001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0.14281101239999999</v>
      </c>
      <c r="AD9">
        <f t="shared" si="1"/>
        <v>16.858499987600002</v>
      </c>
      <c r="AE9">
        <v>0</v>
      </c>
      <c r="AF9" s="24"/>
      <c r="AG9">
        <f t="shared" si="2"/>
        <v>16.858499987600002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13.75948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0.11557963199999999</v>
      </c>
      <c r="AD10">
        <f t="shared" si="1"/>
        <v>13.643900368000001</v>
      </c>
      <c r="AE10">
        <v>0</v>
      </c>
      <c r="AF10" s="24"/>
      <c r="AG10">
        <f t="shared" si="2"/>
        <v>13.643900368000001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16.471360000000001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0.13835942400000001</v>
      </c>
      <c r="AD11">
        <f t="shared" si="1"/>
        <v>16.333000576</v>
      </c>
      <c r="AE11">
        <v>0</v>
      </c>
      <c r="AF11" s="24"/>
      <c r="AG11">
        <f t="shared" si="2"/>
        <v>16.333000576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17.437474999999999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0.14647478999999999</v>
      </c>
      <c r="AD12">
        <f t="shared" si="1"/>
        <v>17.29100021</v>
      </c>
      <c r="AE12">
        <v>0</v>
      </c>
      <c r="AF12" s="24"/>
      <c r="AG12">
        <f t="shared" si="2"/>
        <v>17.29100021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15.869806000000001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0.13330637039999998</v>
      </c>
      <c r="AD13">
        <f t="shared" si="1"/>
        <v>15.736499629600001</v>
      </c>
      <c r="AE13">
        <v>0</v>
      </c>
      <c r="AF13" s="24"/>
      <c r="AG13">
        <f t="shared" si="2"/>
        <v>15.736499629600001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14.577047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0.12244719479999999</v>
      </c>
      <c r="AD14">
        <f t="shared" si="1"/>
        <v>14.454599805200001</v>
      </c>
      <c r="AE14">
        <v>0</v>
      </c>
      <c r="AF14" s="24"/>
      <c r="AG14">
        <f t="shared" si="2"/>
        <v>14.454599805200001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18.760992000000002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0.15759233280000001</v>
      </c>
      <c r="AD15">
        <f t="shared" si="1"/>
        <v>18.603399667200001</v>
      </c>
      <c r="AE15">
        <v>0</v>
      </c>
      <c r="AF15" s="24"/>
      <c r="AG15">
        <f t="shared" si="2"/>
        <v>18.603399667200001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17.523496999999999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0.14719737479999997</v>
      </c>
      <c r="AD16">
        <f t="shared" si="1"/>
        <v>17.376299625199998</v>
      </c>
      <c r="AE16">
        <v>0</v>
      </c>
      <c r="AF16" s="24"/>
      <c r="AG16">
        <f t="shared" si="2"/>
        <v>17.376299625199998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17.382715999999999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0.14601481439999997</v>
      </c>
      <c r="AD17">
        <f t="shared" si="1"/>
        <v>17.236701185599998</v>
      </c>
      <c r="AE17">
        <v>0</v>
      </c>
      <c r="AF17" s="24"/>
      <c r="AG17">
        <f t="shared" si="2"/>
        <v>17.236701185599998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19.339956000000001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0.1632956304</v>
      </c>
      <c r="AD18">
        <f t="shared" si="1"/>
        <v>19.276660369600002</v>
      </c>
      <c r="AE18">
        <v>0</v>
      </c>
      <c r="AF18" s="24"/>
      <c r="AG18">
        <f t="shared" si="2"/>
        <v>19.276660369600002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18.801735000000001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0.15793457399999999</v>
      </c>
      <c r="AD19">
        <f t="shared" si="1"/>
        <v>18.643800426000002</v>
      </c>
      <c r="AE19">
        <v>0</v>
      </c>
      <c r="AF19" s="24"/>
      <c r="AG19">
        <f t="shared" si="2"/>
        <v>18.643800426000002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19.339956000000001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0.87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0.1697636304</v>
      </c>
      <c r="AD20">
        <f t="shared" si="1"/>
        <v>20.040192369600003</v>
      </c>
      <c r="AE20">
        <v>0</v>
      </c>
      <c r="AF20" s="24"/>
      <c r="AG20">
        <f t="shared" si="2"/>
        <v>20.040192369600003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19.339956000000001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1.1599999999999999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0.1721996304</v>
      </c>
      <c r="AD21">
        <f t="shared" si="1"/>
        <v>20.327756369599999</v>
      </c>
      <c r="AE21">
        <v>0</v>
      </c>
      <c r="AF21" s="24"/>
      <c r="AG21">
        <f t="shared" si="2"/>
        <v>20.327756369599999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19.339956000000001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0.18437963039999999</v>
      </c>
      <c r="AD22">
        <f t="shared" si="1"/>
        <v>21.765576369600002</v>
      </c>
      <c r="AE22">
        <v>0</v>
      </c>
      <c r="AF22" s="24"/>
      <c r="AG22">
        <f t="shared" si="2"/>
        <v>21.765576369600002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19.339956000000001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3.58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0.19252763039999998</v>
      </c>
      <c r="AD23">
        <f t="shared" si="1"/>
        <v>22.727428369599998</v>
      </c>
      <c r="AE23">
        <v>0</v>
      </c>
      <c r="AF23" s="24"/>
      <c r="AG23">
        <f t="shared" si="2"/>
        <v>22.727428369599998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19.339956000000001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8.51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0.23393963039999999</v>
      </c>
      <c r="AD24">
        <f t="shared" si="1"/>
        <v>27.616016369600001</v>
      </c>
      <c r="AE24">
        <v>0</v>
      </c>
      <c r="AF24" s="24"/>
      <c r="AG24">
        <f t="shared" si="2"/>
        <v>27.616016369600001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19.339956000000001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5.03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0.20470763040000001</v>
      </c>
      <c r="AD25">
        <f t="shared" si="1"/>
        <v>24.1652483696</v>
      </c>
      <c r="AE25">
        <v>0</v>
      </c>
      <c r="AF25" s="24"/>
      <c r="AG25">
        <f t="shared" si="2"/>
        <v>24.1652483696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19.339956000000001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5.16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0.2195756304</v>
      </c>
      <c r="AD26">
        <f t="shared" si="1"/>
        <v>25.9203803696</v>
      </c>
      <c r="AE26">
        <v>0</v>
      </c>
      <c r="AF26" s="24"/>
      <c r="AG26">
        <f t="shared" si="2"/>
        <v>25.9203803696</v>
      </c>
      <c r="AI26" s="34">
        <f>PXIL!M26</f>
        <v>0</v>
      </c>
      <c r="AJ26" s="34">
        <f>PXIL!S26</f>
        <v>0</v>
      </c>
      <c r="AK26" s="34">
        <f>RTM_IEX!M26</f>
        <v>1.64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19.339956000000001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7.06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0.22175963039999999</v>
      </c>
      <c r="AD27">
        <f t="shared" si="1"/>
        <v>26.178196369599998</v>
      </c>
      <c r="AE27">
        <v>0</v>
      </c>
      <c r="AF27" s="24"/>
      <c r="AG27">
        <f t="shared" si="2"/>
        <v>26.178196369599998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19.339956000000001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10.44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0.25015163039999999</v>
      </c>
      <c r="AD28">
        <f t="shared" si="1"/>
        <v>29.529804369599997</v>
      </c>
      <c r="AE28">
        <v>0</v>
      </c>
      <c r="AF28" s="24"/>
      <c r="AG28">
        <f t="shared" si="2"/>
        <v>29.529804369599997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19.339956000000001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7.74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0.2481356304</v>
      </c>
      <c r="AD29">
        <f t="shared" si="1"/>
        <v>29.291820369600003</v>
      </c>
      <c r="AE29">
        <v>0</v>
      </c>
      <c r="AF29" s="24"/>
      <c r="AG29">
        <f t="shared" si="2"/>
        <v>29.291820369600003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2.36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19.339956000000001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3.58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0.21848363039999999</v>
      </c>
      <c r="AD30">
        <f t="shared" si="1"/>
        <v>25.791472369599997</v>
      </c>
      <c r="AE30">
        <v>0</v>
      </c>
      <c r="AF30" s="24"/>
      <c r="AG30">
        <f t="shared" si="2"/>
        <v>25.791472369599997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3.09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19.339956000000001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5.32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0.2071436304</v>
      </c>
      <c r="AD31">
        <f t="shared" si="1"/>
        <v>24.4528123696</v>
      </c>
      <c r="AE31">
        <v>0</v>
      </c>
      <c r="AF31" s="24"/>
      <c r="AG31">
        <f t="shared" si="2"/>
        <v>24.4528123696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19.339956000000001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3.58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0.19252763039999998</v>
      </c>
      <c r="AD32">
        <f t="shared" si="1"/>
        <v>22.727428369599998</v>
      </c>
      <c r="AE32">
        <v>0</v>
      </c>
      <c r="AF32" s="24"/>
      <c r="AG32">
        <f t="shared" si="2"/>
        <v>22.727428369599998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19.339956000000001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3.29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0.19009163039999999</v>
      </c>
      <c r="AD33">
        <f t="shared" si="1"/>
        <v>22.439864369599999</v>
      </c>
      <c r="AE33">
        <v>0</v>
      </c>
      <c r="AF33" s="24"/>
      <c r="AG33">
        <f t="shared" si="2"/>
        <v>22.439864369599999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19.339956000000001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0.18437963039999999</v>
      </c>
      <c r="AD34">
        <f t="shared" si="1"/>
        <v>21.765576369600002</v>
      </c>
      <c r="AE34">
        <v>0</v>
      </c>
      <c r="AF34" s="24"/>
      <c r="AG34">
        <f t="shared" si="2"/>
        <v>21.765576369600002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19.339956000000001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4.45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0.19983563039999999</v>
      </c>
      <c r="AD35">
        <f t="shared" si="1"/>
        <v>23.590120369600001</v>
      </c>
      <c r="AE35">
        <v>0</v>
      </c>
      <c r="AF35" s="24"/>
      <c r="AG35">
        <f t="shared" si="2"/>
        <v>23.590120369600001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19.339956000000001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7.06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0.22175963039999999</v>
      </c>
      <c r="AD36">
        <f t="shared" si="1"/>
        <v>26.178196369599998</v>
      </c>
      <c r="AE36">
        <v>0</v>
      </c>
      <c r="AF36" s="24"/>
      <c r="AG36">
        <f t="shared" si="2"/>
        <v>26.178196369599998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19.339956000000001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8.51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0.23393963039999999</v>
      </c>
      <c r="AD37">
        <f t="shared" si="1"/>
        <v>27.616016369600001</v>
      </c>
      <c r="AE37">
        <v>0</v>
      </c>
      <c r="AF37" s="24"/>
      <c r="AG37">
        <f t="shared" si="2"/>
        <v>27.616016369600001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19.339956000000001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9.48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0.2420876304</v>
      </c>
      <c r="AD38">
        <f t="shared" si="1"/>
        <v>28.577868369600001</v>
      </c>
      <c r="AE38">
        <v>0</v>
      </c>
      <c r="AF38" s="24"/>
      <c r="AG38">
        <f t="shared" si="2"/>
        <v>28.577868369600001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19.339956000000001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10.25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0.2485556304</v>
      </c>
      <c r="AD39">
        <f t="shared" si="1"/>
        <v>29.341400369600002</v>
      </c>
      <c r="AE39">
        <v>0</v>
      </c>
      <c r="AF39" s="24"/>
      <c r="AG39">
        <f t="shared" si="2"/>
        <v>29.341400369600002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19.339956000000001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0.21117563040000001</v>
      </c>
      <c r="AD40">
        <f t="shared" si="1"/>
        <v>24.928780369600002</v>
      </c>
      <c r="AE40">
        <v>0</v>
      </c>
      <c r="AF40" s="24"/>
      <c r="AG40">
        <f t="shared" si="2"/>
        <v>24.928780369600002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19.339956000000001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0.21117563040000001</v>
      </c>
      <c r="AD41">
        <f t="shared" si="1"/>
        <v>24.928780369600002</v>
      </c>
      <c r="AE41">
        <v>0</v>
      </c>
      <c r="AF41" s="24"/>
      <c r="AG41">
        <f t="shared" si="2"/>
        <v>24.928780369600002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19.339956000000001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3.09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0.1884116304</v>
      </c>
      <c r="AD42">
        <f t="shared" si="1"/>
        <v>22.2415443696</v>
      </c>
      <c r="AE42">
        <v>0</v>
      </c>
      <c r="AF42" s="24"/>
      <c r="AG42">
        <f t="shared" si="2"/>
        <v>22.2415443696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19.339956000000001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2.0299999999999998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0.18353963040000001</v>
      </c>
      <c r="AD43">
        <f t="shared" si="1"/>
        <v>21.666416369600004</v>
      </c>
      <c r="AE43">
        <v>0</v>
      </c>
      <c r="AF43" s="24"/>
      <c r="AG43">
        <f t="shared" si="2"/>
        <v>21.666416369600004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0.48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19.339956000000001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4.93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0.21184763039999999</v>
      </c>
      <c r="AD44">
        <f t="shared" si="1"/>
        <v>25.008108369599999</v>
      </c>
      <c r="AE44">
        <v>0</v>
      </c>
      <c r="AF44" s="24"/>
      <c r="AG44">
        <f t="shared" si="2"/>
        <v>25.008108369599999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0.95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19.339956000000001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3.38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0.19840763040000001</v>
      </c>
      <c r="AD45">
        <f t="shared" si="1"/>
        <v>23.421548369600004</v>
      </c>
      <c r="AE45">
        <v>0</v>
      </c>
      <c r="AF45" s="24"/>
      <c r="AG45">
        <f t="shared" si="2"/>
        <v>23.421548369600004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19.339956000000001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0.68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0.17068763039999998</v>
      </c>
      <c r="AD46">
        <f t="shared" si="1"/>
        <v>20.149268369600001</v>
      </c>
      <c r="AE46">
        <v>0</v>
      </c>
      <c r="AF46" s="24"/>
      <c r="AG46">
        <f t="shared" si="2"/>
        <v>20.149268369600001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19.339956000000001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1.1599999999999999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0.17715563039999999</v>
      </c>
      <c r="AD47">
        <f t="shared" si="1"/>
        <v>20.912800369599999</v>
      </c>
      <c r="AE47">
        <v>0</v>
      </c>
      <c r="AF47" s="24"/>
      <c r="AG47">
        <f t="shared" si="2"/>
        <v>20.912800369599999</v>
      </c>
      <c r="AI47" s="34">
        <f>PXIL!M47</f>
        <v>0</v>
      </c>
      <c r="AJ47" s="34">
        <f>PXIL!S47</f>
        <v>0</v>
      </c>
      <c r="AK47" s="34">
        <f>RTM_IEX!M47</f>
        <v>0.1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0.49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19.339956000000001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1.06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0.1756436304</v>
      </c>
      <c r="AD48">
        <f t="shared" si="1"/>
        <v>20.734312369600001</v>
      </c>
      <c r="AE48">
        <v>0</v>
      </c>
      <c r="AF48" s="24"/>
      <c r="AG48">
        <f t="shared" si="2"/>
        <v>20.734312369600001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0.41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19.339956000000001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1.06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0.17455163039999999</v>
      </c>
      <c r="AD49">
        <f t="shared" si="1"/>
        <v>20.605404369599999</v>
      </c>
      <c r="AE49">
        <v>0</v>
      </c>
      <c r="AF49" s="24"/>
      <c r="AG49">
        <f t="shared" si="2"/>
        <v>20.605404369599999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0.38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19.339956000000001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2.42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0.18992363040000002</v>
      </c>
      <c r="AD50">
        <f t="shared" si="1"/>
        <v>22.420032369600005</v>
      </c>
      <c r="AE50">
        <v>0</v>
      </c>
      <c r="AF50" s="24"/>
      <c r="AG50">
        <f t="shared" si="2"/>
        <v>22.420032369600005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0.85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19.339956000000001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0.21201563039999999</v>
      </c>
      <c r="AD51">
        <f t="shared" si="1"/>
        <v>25.0279403696</v>
      </c>
      <c r="AE51">
        <v>0</v>
      </c>
      <c r="AF51" s="24"/>
      <c r="AG51">
        <f t="shared" si="2"/>
        <v>25.0279403696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19.339956000000001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0.20873963039999999</v>
      </c>
      <c r="AD52">
        <f t="shared" si="1"/>
        <v>24.641216369599999</v>
      </c>
      <c r="AE52">
        <v>0</v>
      </c>
      <c r="AF52" s="24"/>
      <c r="AG52">
        <f t="shared" si="2"/>
        <v>24.641216369599999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5.51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19.339956000000001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0.23150363039999999</v>
      </c>
      <c r="AD53">
        <f t="shared" si="1"/>
        <v>27.328452369600001</v>
      </c>
      <c r="AE53">
        <v>0</v>
      </c>
      <c r="AF53" s="24"/>
      <c r="AG53">
        <f t="shared" si="2"/>
        <v>27.328452369600001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8.2200000000000006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19.339956000000001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0.22419563039999998</v>
      </c>
      <c r="AD54">
        <f t="shared" si="1"/>
        <v>26.465760369600002</v>
      </c>
      <c r="AE54">
        <v>0</v>
      </c>
      <c r="AF54" s="24"/>
      <c r="AG54">
        <f t="shared" si="2"/>
        <v>26.465760369600002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7.35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19.339956000000001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0.21361163039999997</v>
      </c>
      <c r="AD55">
        <f t="shared" si="1"/>
        <v>25.216344369600002</v>
      </c>
      <c r="AE55">
        <v>0</v>
      </c>
      <c r="AF55" s="24"/>
      <c r="AG55">
        <f t="shared" si="2"/>
        <v>25.216344369600002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6.09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19.339956000000001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0.18597563039999998</v>
      </c>
      <c r="AD56">
        <f t="shared" si="1"/>
        <v>21.9539803696</v>
      </c>
      <c r="AE56">
        <v>0</v>
      </c>
      <c r="AF56" s="24"/>
      <c r="AG56">
        <f t="shared" si="2"/>
        <v>21.9539803696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19.339956000000001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0.23721563039999999</v>
      </c>
      <c r="AD57">
        <f t="shared" si="1"/>
        <v>28.002740369599998</v>
      </c>
      <c r="AE57">
        <v>0</v>
      </c>
      <c r="AF57" s="24"/>
      <c r="AG57">
        <f t="shared" si="2"/>
        <v>28.002740369599998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19.339956000000001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0.77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0.2009276304</v>
      </c>
      <c r="AD58">
        <f t="shared" si="1"/>
        <v>23.719028369600004</v>
      </c>
      <c r="AE58">
        <v>0</v>
      </c>
      <c r="AF58" s="24"/>
      <c r="AG58">
        <f t="shared" si="2"/>
        <v>23.719028369600004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3.71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19.339956000000001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5.22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0.21739163039999998</v>
      </c>
      <c r="AD59">
        <f t="shared" si="1"/>
        <v>25.662564369599998</v>
      </c>
      <c r="AE59">
        <v>0</v>
      </c>
      <c r="AF59" s="24"/>
      <c r="AG59">
        <f t="shared" si="2"/>
        <v>25.662564369599998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1.32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19.339956000000001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8.8000000000000007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0.23637563040000001</v>
      </c>
      <c r="AD60">
        <f t="shared" si="1"/>
        <v>27.9035803696</v>
      </c>
      <c r="AE60">
        <v>0</v>
      </c>
      <c r="AF60" s="24"/>
      <c r="AG60">
        <f t="shared" si="2"/>
        <v>27.9035803696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19.339956000000001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6.96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0.22091963040000001</v>
      </c>
      <c r="AD61">
        <f t="shared" si="1"/>
        <v>26.079036369600001</v>
      </c>
      <c r="AE61">
        <v>0</v>
      </c>
      <c r="AF61" s="24"/>
      <c r="AG61">
        <f t="shared" si="2"/>
        <v>26.079036369600001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19.339956000000001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3.67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0.19328363040000002</v>
      </c>
      <c r="AD62">
        <f t="shared" si="1"/>
        <v>22.816672369600003</v>
      </c>
      <c r="AE62">
        <v>0</v>
      </c>
      <c r="AF62" s="24"/>
      <c r="AG62">
        <f t="shared" si="2"/>
        <v>22.816672369600003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19.339956000000001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5.51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0.20873963039999999</v>
      </c>
      <c r="AD63">
        <f t="shared" si="1"/>
        <v>24.641216369599999</v>
      </c>
      <c r="AE63">
        <v>0</v>
      </c>
      <c r="AF63" s="24"/>
      <c r="AG63">
        <f t="shared" si="2"/>
        <v>24.641216369599999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19.339956000000001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3.77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0.1941236304</v>
      </c>
      <c r="AD64">
        <f t="shared" si="1"/>
        <v>22.9158323696</v>
      </c>
      <c r="AE64">
        <v>0</v>
      </c>
      <c r="AF64" s="24"/>
      <c r="AG64">
        <f t="shared" si="2"/>
        <v>22.9158323696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19.339956000000001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7.25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0.2233556304</v>
      </c>
      <c r="AD65">
        <f t="shared" si="1"/>
        <v>26.3666003696</v>
      </c>
      <c r="AE65">
        <v>0</v>
      </c>
      <c r="AF65" s="24"/>
      <c r="AG65">
        <f t="shared" si="2"/>
        <v>26.3666003696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19.339956000000001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7.93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0.2290676304</v>
      </c>
      <c r="AD66">
        <f t="shared" si="1"/>
        <v>27.040888369600001</v>
      </c>
      <c r="AE66">
        <v>0</v>
      </c>
      <c r="AF66" s="24"/>
      <c r="AG66">
        <f t="shared" si="2"/>
        <v>27.040888369600001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19.339956000000001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8.2200000000000006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0.23150363039999999</v>
      </c>
      <c r="AD67">
        <f t="shared" si="1"/>
        <v>27.328452369600001</v>
      </c>
      <c r="AE67">
        <v>0</v>
      </c>
      <c r="AF67" s="24"/>
      <c r="AG67">
        <f t="shared" si="2"/>
        <v>27.328452369600001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19.339956000000001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8.51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0.2383916304</v>
      </c>
      <c r="AD68">
        <f t="shared" ref="AD68:AD98" si="4">SUM(B68:AB68,AI68:AV68)-AC68</f>
        <v>28.141564369600001</v>
      </c>
      <c r="AE68">
        <v>0</v>
      </c>
      <c r="AF68" s="24"/>
      <c r="AG68">
        <f t="shared" ref="AG68:AG98" si="5">SUM(AD68:AF68)</f>
        <v>28.141564369600001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0.43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19.339956000000001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0.19303163039999999</v>
      </c>
      <c r="AD69">
        <f t="shared" si="4"/>
        <v>22.786924369600001</v>
      </c>
      <c r="AE69">
        <v>0</v>
      </c>
      <c r="AF69" s="24"/>
      <c r="AG69">
        <f t="shared" si="5"/>
        <v>22.786924369600001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3.54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19.339956000000001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0.2100836304</v>
      </c>
      <c r="AD70">
        <f t="shared" si="4"/>
        <v>24.799872369600003</v>
      </c>
      <c r="AE70">
        <v>0</v>
      </c>
      <c r="AF70" s="24"/>
      <c r="AG70">
        <f t="shared" si="5"/>
        <v>24.799872369600003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1.71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19.339956000000001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0.24040763039999999</v>
      </c>
      <c r="AD71">
        <f t="shared" si="4"/>
        <v>28.379548369600002</v>
      </c>
      <c r="AE71">
        <v>0</v>
      </c>
      <c r="AF71" s="24"/>
      <c r="AG71">
        <f t="shared" si="5"/>
        <v>28.379548369600002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9.2799999999999994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19.339956000000001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0.23393963039999999</v>
      </c>
      <c r="AD72">
        <f t="shared" si="4"/>
        <v>27.616016369600001</v>
      </c>
      <c r="AE72">
        <v>0</v>
      </c>
      <c r="AF72" s="24"/>
      <c r="AG72">
        <f t="shared" si="5"/>
        <v>27.616016369600001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8.51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14.506304999999999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0.18602896199999996</v>
      </c>
      <c r="AD73">
        <f t="shared" si="4"/>
        <v>21.960276037999996</v>
      </c>
      <c r="AE73">
        <v>0</v>
      </c>
      <c r="AF73" s="24"/>
      <c r="AG73">
        <f t="shared" si="5"/>
        <v>21.960276037999996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7.64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14.506304999999999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0.18602896199999996</v>
      </c>
      <c r="AD74">
        <f t="shared" si="4"/>
        <v>21.960276037999996</v>
      </c>
      <c r="AE74">
        <v>0</v>
      </c>
      <c r="AF74" s="24"/>
      <c r="AG74">
        <f t="shared" si="5"/>
        <v>21.960276037999996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7.64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14.506304999999999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0.21122896199999996</v>
      </c>
      <c r="AD75">
        <f t="shared" si="4"/>
        <v>24.935076037999998</v>
      </c>
      <c r="AE75">
        <v>0</v>
      </c>
      <c r="AF75" s="24"/>
      <c r="AG75">
        <f t="shared" si="5"/>
        <v>24.935076037999998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10.64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14.506304999999999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0.18930496199999997</v>
      </c>
      <c r="AD76">
        <f t="shared" si="4"/>
        <v>22.347000037999997</v>
      </c>
      <c r="AE76">
        <v>0</v>
      </c>
      <c r="AF76" s="24"/>
      <c r="AG76">
        <f t="shared" si="5"/>
        <v>22.347000037999997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8.0299999999999994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14.506304999999999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4.6399999999999997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0.17737696199999997</v>
      </c>
      <c r="AD77">
        <f t="shared" si="4"/>
        <v>20.938928038</v>
      </c>
      <c r="AE77">
        <v>0</v>
      </c>
      <c r="AF77" s="24"/>
      <c r="AG77">
        <f t="shared" si="5"/>
        <v>20.938928038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1.87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14.506304999999999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0.17586496199999999</v>
      </c>
      <c r="AD78">
        <f t="shared" si="4"/>
        <v>20.760440038000002</v>
      </c>
      <c r="AE78">
        <v>0</v>
      </c>
      <c r="AF78" s="24"/>
      <c r="AG78">
        <f t="shared" si="5"/>
        <v>20.760440038000002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1.69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14.506304999999999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7.45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0.186868962</v>
      </c>
      <c r="AD79">
        <f t="shared" si="4"/>
        <v>22.059436038000001</v>
      </c>
      <c r="AE79">
        <v>0</v>
      </c>
      <c r="AF79" s="24"/>
      <c r="AG79">
        <f t="shared" si="5"/>
        <v>22.059436038000001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0.28999999999999998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14.506304999999999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7.92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0.19182496199999999</v>
      </c>
      <c r="AD80">
        <f t="shared" si="4"/>
        <v>22.644480038000001</v>
      </c>
      <c r="AE80">
        <v>0</v>
      </c>
      <c r="AF80" s="24"/>
      <c r="AG80">
        <f t="shared" si="5"/>
        <v>22.644480038000001</v>
      </c>
      <c r="AI80" s="34">
        <f>PXIL!M80</f>
        <v>0</v>
      </c>
      <c r="AJ80" s="34">
        <f>PXIL!S80</f>
        <v>0</v>
      </c>
      <c r="AK80" s="34">
        <f>RTM_IEX!M80</f>
        <v>0.28999999999999998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14.506304999999999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0.19921696199999997</v>
      </c>
      <c r="AD81">
        <f t="shared" si="4"/>
        <v>23.517088038000001</v>
      </c>
      <c r="AE81">
        <v>0</v>
      </c>
      <c r="AF81" s="24"/>
      <c r="AG81">
        <f t="shared" si="5"/>
        <v>23.517088038000001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3.21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14.506304999999999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6.38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0.20660896199999998</v>
      </c>
      <c r="AD82">
        <f t="shared" si="4"/>
        <v>24.389696038</v>
      </c>
      <c r="AE82">
        <v>0</v>
      </c>
      <c r="AF82" s="24"/>
      <c r="AG82">
        <f t="shared" si="5"/>
        <v>24.389696038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3.61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14.506304999999999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0.26809696199999999</v>
      </c>
      <c r="AD83">
        <f t="shared" si="4"/>
        <v>31.648208038</v>
      </c>
      <c r="AE83">
        <v>0</v>
      </c>
      <c r="AF83" s="24"/>
      <c r="AG83">
        <f t="shared" si="5"/>
        <v>31.648208038</v>
      </c>
      <c r="AI83" s="34">
        <f>PXIL!M83</f>
        <v>0</v>
      </c>
      <c r="AJ83" s="34">
        <f>PXIL!S83</f>
        <v>0</v>
      </c>
      <c r="AK83" s="34">
        <f>RTM_IEX!M83</f>
        <v>4.84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12.57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14.506304999999999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0.24373696199999997</v>
      </c>
      <c r="AD84">
        <f t="shared" si="4"/>
        <v>28.772568038000003</v>
      </c>
      <c r="AE84">
        <v>0</v>
      </c>
      <c r="AF84" s="24"/>
      <c r="AG84">
        <f t="shared" si="5"/>
        <v>28.772568038000003</v>
      </c>
      <c r="AI84" s="34">
        <f>PXIL!M84</f>
        <v>0</v>
      </c>
      <c r="AJ84" s="34">
        <f>PXIL!S84</f>
        <v>0</v>
      </c>
      <c r="AK84" s="34">
        <f>RTM_IEX!M84</f>
        <v>4.84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14.506304999999999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0.24373696199999997</v>
      </c>
      <c r="AD85">
        <f t="shared" si="4"/>
        <v>28.772568038000003</v>
      </c>
      <c r="AE85">
        <v>0</v>
      </c>
      <c r="AF85" s="24"/>
      <c r="AG85">
        <f t="shared" si="5"/>
        <v>28.772568038000003</v>
      </c>
      <c r="AI85" s="34">
        <f>PXIL!M85</f>
        <v>0</v>
      </c>
      <c r="AJ85" s="34">
        <f>PXIL!S85</f>
        <v>0</v>
      </c>
      <c r="AK85" s="34">
        <f>RTM_IEX!M85</f>
        <v>4.84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14.506304999999999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0.27784096199999997</v>
      </c>
      <c r="AD86">
        <f t="shared" si="4"/>
        <v>32.798464038000006</v>
      </c>
      <c r="AE86">
        <v>0</v>
      </c>
      <c r="AF86" s="24"/>
      <c r="AG86">
        <f t="shared" si="5"/>
        <v>32.798464038000006</v>
      </c>
      <c r="AI86" s="34">
        <f>PXIL!M86</f>
        <v>0</v>
      </c>
      <c r="AJ86" s="34">
        <f>PXIL!S86</f>
        <v>0</v>
      </c>
      <c r="AK86" s="34">
        <f>RTM_IEX!M86</f>
        <v>4.84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13.73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14.506304999999999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0.23483296199999998</v>
      </c>
      <c r="AD87">
        <f t="shared" si="4"/>
        <v>27.721472038000002</v>
      </c>
      <c r="AE87">
        <v>0</v>
      </c>
      <c r="AF87" s="24"/>
      <c r="AG87">
        <f t="shared" si="5"/>
        <v>27.721472038000002</v>
      </c>
      <c r="AI87" s="34">
        <f>PXIL!M87</f>
        <v>0</v>
      </c>
      <c r="AJ87" s="34">
        <f>PXIL!S87</f>
        <v>0</v>
      </c>
      <c r="AK87" s="34">
        <f>RTM_IEX!M87</f>
        <v>4.84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8.61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14.506304999999999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0.22139296199999997</v>
      </c>
      <c r="AD88">
        <f t="shared" si="4"/>
        <v>26.134912038</v>
      </c>
      <c r="AE88">
        <v>0</v>
      </c>
      <c r="AF88" s="24"/>
      <c r="AG88">
        <f t="shared" si="5"/>
        <v>26.134912038</v>
      </c>
      <c r="AI88" s="34">
        <f>PXIL!M88</f>
        <v>0</v>
      </c>
      <c r="AJ88" s="34">
        <f>PXIL!S88</f>
        <v>0</v>
      </c>
      <c r="AK88" s="34">
        <f>RTM_IEX!M88</f>
        <v>4.93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6.24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14.506304999999999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1.1599999999999999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0.22004896199999999</v>
      </c>
      <c r="AD89">
        <f t="shared" si="4"/>
        <v>25.976256037999999</v>
      </c>
      <c r="AE89">
        <v>0</v>
      </c>
      <c r="AF89" s="24"/>
      <c r="AG89">
        <f t="shared" si="5"/>
        <v>25.976256037999999</v>
      </c>
      <c r="AI89" s="34">
        <f>PXIL!M89</f>
        <v>0</v>
      </c>
      <c r="AJ89" s="34">
        <f>PXIL!S89</f>
        <v>0</v>
      </c>
      <c r="AK89" s="34">
        <f>RTM_IEX!M89</f>
        <v>4.84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5.69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14.506304999999999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0.77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0.19963696199999997</v>
      </c>
      <c r="AD90">
        <f t="shared" si="4"/>
        <v>23.566668037999996</v>
      </c>
      <c r="AE90">
        <v>0</v>
      </c>
      <c r="AF90" s="24"/>
      <c r="AG90">
        <f t="shared" si="5"/>
        <v>23.566668037999996</v>
      </c>
      <c r="AI90" s="34">
        <f>PXIL!M90</f>
        <v>0</v>
      </c>
      <c r="AJ90" s="34">
        <f>PXIL!S90</f>
        <v>0</v>
      </c>
      <c r="AK90" s="34">
        <f>RTM_IEX!M90</f>
        <v>4.84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3.65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14.506304999999999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0.28999999999999998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0.19081696199999998</v>
      </c>
      <c r="AD91">
        <f t="shared" si="4"/>
        <v>22.525488037999999</v>
      </c>
      <c r="AE91">
        <v>0</v>
      </c>
      <c r="AF91" s="24"/>
      <c r="AG91">
        <f t="shared" si="5"/>
        <v>22.525488037999999</v>
      </c>
      <c r="AI91" s="34">
        <f>PXIL!M91</f>
        <v>0</v>
      </c>
      <c r="AJ91" s="34">
        <f>PXIL!S91</f>
        <v>0</v>
      </c>
      <c r="AK91" s="34">
        <f>RTM_IEX!M91</f>
        <v>4.84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3.08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14.506304999999999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0.19106896199999998</v>
      </c>
      <c r="AD92">
        <f t="shared" si="4"/>
        <v>22.555236038</v>
      </c>
      <c r="AE92">
        <v>0</v>
      </c>
      <c r="AF92" s="24"/>
      <c r="AG92">
        <f t="shared" si="5"/>
        <v>22.555236038</v>
      </c>
      <c r="AI92" s="34">
        <f>PXIL!M92</f>
        <v>0</v>
      </c>
      <c r="AJ92" s="34">
        <f>PXIL!S92</f>
        <v>0</v>
      </c>
      <c r="AK92" s="34">
        <f>RTM_IEX!M92</f>
        <v>4.93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3.12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14.506304999999999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0.18846496199999996</v>
      </c>
      <c r="AD93">
        <f t="shared" si="4"/>
        <v>22.247840038</v>
      </c>
      <c r="AE93">
        <v>0</v>
      </c>
      <c r="AF93" s="24"/>
      <c r="AG93">
        <f t="shared" si="5"/>
        <v>22.247840038</v>
      </c>
      <c r="AI93" s="34">
        <f>PXIL!M93</f>
        <v>0</v>
      </c>
      <c r="AJ93" s="34">
        <f>PXIL!S93</f>
        <v>0</v>
      </c>
      <c r="AK93" s="34">
        <f>RTM_IEX!M93</f>
        <v>4.84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3.09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14.506304999999999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0.17628496199999999</v>
      </c>
      <c r="AD94">
        <f t="shared" si="4"/>
        <v>20.810020038000001</v>
      </c>
      <c r="AE94">
        <v>0</v>
      </c>
      <c r="AF94" s="24"/>
      <c r="AG94">
        <f t="shared" si="5"/>
        <v>20.810020038000001</v>
      </c>
      <c r="AI94" s="34">
        <f>PXIL!M94</f>
        <v>0</v>
      </c>
      <c r="AJ94" s="34">
        <f>PXIL!S94</f>
        <v>0</v>
      </c>
      <c r="AK94" s="34">
        <f>RTM_IEX!M94</f>
        <v>4.84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1.64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14.506304999999999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0.18199696199999998</v>
      </c>
      <c r="AD95">
        <f t="shared" si="4"/>
        <v>21.484308038000002</v>
      </c>
      <c r="AE95">
        <v>0</v>
      </c>
      <c r="AF95" s="24"/>
      <c r="AG95">
        <f t="shared" si="5"/>
        <v>21.484308038000002</v>
      </c>
      <c r="AI95" s="34">
        <f>PXIL!M95</f>
        <v>0</v>
      </c>
      <c r="AJ95" s="34">
        <f>PXIL!S95</f>
        <v>0</v>
      </c>
      <c r="AK95" s="34">
        <f>RTM_IEX!M95</f>
        <v>1.1599999999999999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14.506304999999999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0.16486096199999997</v>
      </c>
      <c r="AD96">
        <f t="shared" si="4"/>
        <v>19.461444038</v>
      </c>
      <c r="AE96">
        <v>0</v>
      </c>
      <c r="AF96" s="24"/>
      <c r="AG96">
        <f t="shared" si="5"/>
        <v>19.461444038</v>
      </c>
      <c r="AI96" s="34">
        <f>PXIL!M96</f>
        <v>0</v>
      </c>
      <c r="AJ96" s="34">
        <f>PXIL!S96</f>
        <v>0</v>
      </c>
      <c r="AK96" s="34">
        <f>RTM_IEX!M96</f>
        <v>0.57999999999999996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4.54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14.506304999999999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0.14864896199999997</v>
      </c>
      <c r="AD97">
        <f t="shared" si="4"/>
        <v>17.547656038</v>
      </c>
      <c r="AE97">
        <v>0</v>
      </c>
      <c r="AF97" s="24"/>
      <c r="AG97">
        <f t="shared" si="5"/>
        <v>17.547656038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3.19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14.506304999999999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0.12185296199999998</v>
      </c>
      <c r="AD98">
        <f t="shared" si="4"/>
        <v>14.384452037999999</v>
      </c>
      <c r="AE98">
        <v>0</v>
      </c>
      <c r="AF98" s="24"/>
      <c r="AG98">
        <f t="shared" si="5"/>
        <v>14.384452037999999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0.42389728150000111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6.3147499999999995E-2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4.6906001645999982E-3</v>
      </c>
      <c r="AD99">
        <f t="shared" si="6"/>
        <v>0.55371418133539996</v>
      </c>
      <c r="AE99">
        <f t="shared" ref="AE99:AT99" si="8">SUM(AE3:AE98)/4000</f>
        <v>0</v>
      </c>
      <c r="AG99">
        <f t="shared" si="8"/>
        <v>0.55371418133539996</v>
      </c>
      <c r="AI99">
        <f t="shared" si="8"/>
        <v>0</v>
      </c>
      <c r="AJ99">
        <f t="shared" si="8"/>
        <v>0</v>
      </c>
      <c r="AK99">
        <f t="shared" si="8"/>
        <v>1.5732500000000003E-2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5.5627499999999996E-2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270</v>
      </c>
      <c r="C3" s="16">
        <f>'[1]30'!C5</f>
        <v>0</v>
      </c>
      <c r="D3" s="16">
        <f>'[1]30'!D5</f>
        <v>30</v>
      </c>
      <c r="E3" s="16">
        <f>'[1]30'!E5</f>
        <v>0</v>
      </c>
      <c r="F3" s="15">
        <f>SUM(B3:E3)</f>
        <v>300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270</v>
      </c>
      <c r="C4" s="16">
        <f>'[1]30'!C6</f>
        <v>0</v>
      </c>
      <c r="D4" s="16">
        <f>'[1]30'!D6</f>
        <v>30</v>
      </c>
      <c r="E4" s="16">
        <f>'[1]30'!E6</f>
        <v>0</v>
      </c>
      <c r="F4" s="15">
        <f>SUM(B4:E4)</f>
        <v>300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270</v>
      </c>
      <c r="C5" s="16">
        <f>'[1]30'!C7</f>
        <v>0</v>
      </c>
      <c r="D5" s="16">
        <f>'[1]30'!D7</f>
        <v>30</v>
      </c>
      <c r="E5" s="16">
        <f>'[1]30'!E7</f>
        <v>0</v>
      </c>
      <c r="F5" s="15">
        <f t="shared" ref="F5:F68" si="6">SUM(B5:E5)</f>
        <v>300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'[1]30'!B8</f>
        <v>270</v>
      </c>
      <c r="C6" s="16">
        <f>'[1]30'!C8</f>
        <v>0</v>
      </c>
      <c r="D6" s="16">
        <f>'[1]30'!D8</f>
        <v>30</v>
      </c>
      <c r="E6" s="16">
        <f>'[1]30'!E8</f>
        <v>0</v>
      </c>
      <c r="F6" s="15">
        <f t="shared" si="6"/>
        <v>300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270</v>
      </c>
      <c r="C7" s="16">
        <f>'[1]30'!C9</f>
        <v>0</v>
      </c>
      <c r="D7" s="16">
        <f>'[1]30'!D9</f>
        <v>30</v>
      </c>
      <c r="E7" s="16">
        <f>'[1]30'!E9</f>
        <v>0</v>
      </c>
      <c r="F7" s="15">
        <f t="shared" si="6"/>
        <v>300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270</v>
      </c>
      <c r="C8" s="16">
        <f>'[1]30'!C10</f>
        <v>0</v>
      </c>
      <c r="D8" s="16">
        <f>'[1]30'!D10</f>
        <v>30</v>
      </c>
      <c r="E8" s="16">
        <f>'[1]30'!E10</f>
        <v>0</v>
      </c>
      <c r="F8" s="15">
        <f t="shared" si="6"/>
        <v>300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270</v>
      </c>
      <c r="C9" s="16">
        <f>'[1]30'!C11</f>
        <v>0</v>
      </c>
      <c r="D9" s="16">
        <f>'[1]30'!D11</f>
        <v>30</v>
      </c>
      <c r="E9" s="16">
        <f>'[1]30'!E11</f>
        <v>0</v>
      </c>
      <c r="F9" s="15">
        <f t="shared" si="6"/>
        <v>300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270</v>
      </c>
      <c r="C10" s="16">
        <f>'[1]30'!C12</f>
        <v>0</v>
      </c>
      <c r="D10" s="16">
        <f>'[1]30'!D12</f>
        <v>30</v>
      </c>
      <c r="E10" s="16">
        <f>'[1]30'!E12</f>
        <v>0</v>
      </c>
      <c r="F10" s="15">
        <f t="shared" si="6"/>
        <v>300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270</v>
      </c>
      <c r="C11" s="16">
        <f>'[1]30'!C13</f>
        <v>0</v>
      </c>
      <c r="D11" s="16">
        <f>'[1]30'!D13</f>
        <v>30</v>
      </c>
      <c r="E11" s="16">
        <f>'[1]30'!E13</f>
        <v>0</v>
      </c>
      <c r="F11" s="15">
        <f t="shared" si="6"/>
        <v>300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270</v>
      </c>
      <c r="C12" s="16">
        <f>'[1]30'!C14</f>
        <v>0</v>
      </c>
      <c r="D12" s="16">
        <f>'[1]30'!D14</f>
        <v>30</v>
      </c>
      <c r="E12" s="16">
        <f>'[1]30'!E14</f>
        <v>0</v>
      </c>
      <c r="F12" s="15">
        <f t="shared" si="6"/>
        <v>300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270</v>
      </c>
      <c r="C13" s="16">
        <f>'[1]30'!C15</f>
        <v>0</v>
      </c>
      <c r="D13" s="16">
        <f>'[1]30'!D15</f>
        <v>30</v>
      </c>
      <c r="E13" s="16">
        <f>'[1]30'!E15</f>
        <v>0</v>
      </c>
      <c r="F13" s="15">
        <f t="shared" si="6"/>
        <v>300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270</v>
      </c>
      <c r="C14" s="16">
        <f>'[1]30'!C16</f>
        <v>0</v>
      </c>
      <c r="D14" s="16">
        <f>'[1]30'!D16</f>
        <v>30</v>
      </c>
      <c r="E14" s="16">
        <f>'[1]30'!E16</f>
        <v>0</v>
      </c>
      <c r="F14" s="15">
        <f t="shared" si="6"/>
        <v>300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270</v>
      </c>
      <c r="C15" s="16">
        <f>'[1]30'!C17</f>
        <v>0</v>
      </c>
      <c r="D15" s="16">
        <f>'[1]30'!D17</f>
        <v>30</v>
      </c>
      <c r="E15" s="16">
        <f>'[1]30'!E17</f>
        <v>0</v>
      </c>
      <c r="F15" s="15">
        <f t="shared" si="6"/>
        <v>300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270</v>
      </c>
      <c r="C16" s="16">
        <f>'[1]30'!C18</f>
        <v>0</v>
      </c>
      <c r="D16" s="16">
        <f>'[1]30'!D18</f>
        <v>30</v>
      </c>
      <c r="E16" s="16">
        <f>'[1]30'!E18</f>
        <v>0</v>
      </c>
      <c r="F16" s="15">
        <f t="shared" si="6"/>
        <v>300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270</v>
      </c>
      <c r="C17" s="16">
        <f>'[1]30'!C19</f>
        <v>0</v>
      </c>
      <c r="D17" s="16">
        <f>'[1]30'!D19</f>
        <v>30</v>
      </c>
      <c r="E17" s="16">
        <f>'[1]30'!E19</f>
        <v>0</v>
      </c>
      <c r="F17" s="15">
        <f t="shared" si="6"/>
        <v>300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270</v>
      </c>
      <c r="C18" s="16">
        <f>'[1]30'!C20</f>
        <v>0</v>
      </c>
      <c r="D18" s="16">
        <f>'[1]30'!D20</f>
        <v>30</v>
      </c>
      <c r="E18" s="16">
        <f>'[1]30'!E20</f>
        <v>0</v>
      </c>
      <c r="F18" s="15">
        <f t="shared" si="6"/>
        <v>300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270</v>
      </c>
      <c r="C19" s="16">
        <f>'[1]30'!C21</f>
        <v>0</v>
      </c>
      <c r="D19" s="16">
        <f>'[1]30'!D21</f>
        <v>30</v>
      </c>
      <c r="E19" s="16">
        <f>'[1]30'!E21</f>
        <v>0</v>
      </c>
      <c r="F19" s="15">
        <f t="shared" si="6"/>
        <v>300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270</v>
      </c>
      <c r="C20" s="16">
        <f>'[1]30'!C22</f>
        <v>0</v>
      </c>
      <c r="D20" s="16">
        <f>'[1]30'!D22</f>
        <v>30</v>
      </c>
      <c r="E20" s="16">
        <f>'[1]30'!E22</f>
        <v>0</v>
      </c>
      <c r="F20" s="15">
        <f t="shared" si="6"/>
        <v>300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270</v>
      </c>
      <c r="C21" s="16">
        <f>'[1]30'!C23</f>
        <v>0</v>
      </c>
      <c r="D21" s="16">
        <f>'[1]30'!D23</f>
        <v>30</v>
      </c>
      <c r="E21" s="16">
        <f>'[1]30'!E23</f>
        <v>0</v>
      </c>
      <c r="F21" s="15">
        <f t="shared" si="6"/>
        <v>300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270</v>
      </c>
      <c r="C22" s="16">
        <f>'[1]30'!C24</f>
        <v>0</v>
      </c>
      <c r="D22" s="16">
        <f>'[1]30'!D24</f>
        <v>30</v>
      </c>
      <c r="E22" s="16">
        <f>'[1]30'!E24</f>
        <v>0</v>
      </c>
      <c r="F22" s="15">
        <f t="shared" si="6"/>
        <v>300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270</v>
      </c>
      <c r="C23" s="16">
        <f>'[1]30'!C25</f>
        <v>0</v>
      </c>
      <c r="D23" s="16">
        <f>'[1]30'!D25</f>
        <v>30</v>
      </c>
      <c r="E23" s="16">
        <f>'[1]30'!E25</f>
        <v>0</v>
      </c>
      <c r="F23" s="15">
        <f t="shared" si="6"/>
        <v>300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270</v>
      </c>
      <c r="C24" s="16">
        <f>'[1]30'!C26</f>
        <v>0</v>
      </c>
      <c r="D24" s="16">
        <f>'[1]30'!D26</f>
        <v>30</v>
      </c>
      <c r="E24" s="16">
        <f>'[1]30'!E26</f>
        <v>0</v>
      </c>
      <c r="F24" s="15">
        <f t="shared" si="6"/>
        <v>300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270</v>
      </c>
      <c r="C25" s="16">
        <f>'[1]30'!C27</f>
        <v>0</v>
      </c>
      <c r="D25" s="16">
        <f>'[1]30'!D27</f>
        <v>30</v>
      </c>
      <c r="E25" s="16">
        <f>'[1]30'!E27</f>
        <v>0</v>
      </c>
      <c r="F25" s="15">
        <f t="shared" si="6"/>
        <v>300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270</v>
      </c>
      <c r="C26" s="16">
        <f>'[1]30'!C28</f>
        <v>0</v>
      </c>
      <c r="D26" s="16">
        <f>'[1]30'!D28</f>
        <v>30</v>
      </c>
      <c r="E26" s="16">
        <f>'[1]30'!E28</f>
        <v>0</v>
      </c>
      <c r="F26" s="15">
        <f t="shared" si="6"/>
        <v>300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270</v>
      </c>
      <c r="C27" s="16">
        <f>'[1]30'!C29</f>
        <v>0</v>
      </c>
      <c r="D27" s="16">
        <f>'[1]30'!D29</f>
        <v>30</v>
      </c>
      <c r="E27" s="16">
        <f>'[1]30'!E29</f>
        <v>0</v>
      </c>
      <c r="F27" s="15">
        <f t="shared" si="6"/>
        <v>300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270</v>
      </c>
      <c r="C28" s="16">
        <f>'[1]30'!C30</f>
        <v>0</v>
      </c>
      <c r="D28" s="16">
        <f>'[1]30'!D30</f>
        <v>30</v>
      </c>
      <c r="E28" s="16">
        <f>'[1]30'!E30</f>
        <v>0</v>
      </c>
      <c r="F28" s="15">
        <f t="shared" si="6"/>
        <v>300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270</v>
      </c>
      <c r="C29" s="16">
        <f>'[1]30'!C31</f>
        <v>0</v>
      </c>
      <c r="D29" s="16">
        <f>'[1]30'!D31</f>
        <v>30</v>
      </c>
      <c r="E29" s="16">
        <f>'[1]30'!E31</f>
        <v>0</v>
      </c>
      <c r="F29" s="15">
        <f t="shared" si="6"/>
        <v>300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270</v>
      </c>
      <c r="C30" s="16">
        <f>'[1]30'!C32</f>
        <v>0</v>
      </c>
      <c r="D30" s="16">
        <f>'[1]30'!D32</f>
        <v>30</v>
      </c>
      <c r="E30" s="16">
        <f>'[1]30'!E32</f>
        <v>0</v>
      </c>
      <c r="F30" s="15">
        <f t="shared" si="6"/>
        <v>300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270</v>
      </c>
      <c r="C31" s="16">
        <f>'[1]30'!C33</f>
        <v>0</v>
      </c>
      <c r="D31" s="16">
        <f>'[1]30'!D33</f>
        <v>30</v>
      </c>
      <c r="E31" s="16">
        <f>'[1]30'!E33</f>
        <v>0</v>
      </c>
      <c r="F31" s="15">
        <f t="shared" si="6"/>
        <v>300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270</v>
      </c>
      <c r="C32" s="16">
        <f>'[1]30'!C34</f>
        <v>0</v>
      </c>
      <c r="D32" s="16">
        <f>'[1]30'!D34</f>
        <v>30</v>
      </c>
      <c r="E32" s="16">
        <f>'[1]30'!E34</f>
        <v>0</v>
      </c>
      <c r="F32" s="15">
        <f t="shared" si="6"/>
        <v>300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270</v>
      </c>
      <c r="C33" s="16">
        <f>'[1]30'!C35</f>
        <v>0</v>
      </c>
      <c r="D33" s="16">
        <f>'[1]30'!D35</f>
        <v>30</v>
      </c>
      <c r="E33" s="16">
        <f>'[1]30'!E35</f>
        <v>0</v>
      </c>
      <c r="F33" s="15">
        <f t="shared" si="6"/>
        <v>300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270</v>
      </c>
      <c r="C34" s="16">
        <f>'[1]30'!C36</f>
        <v>0</v>
      </c>
      <c r="D34" s="16">
        <f>'[1]30'!D36</f>
        <v>30</v>
      </c>
      <c r="E34" s="16">
        <f>'[1]30'!E36</f>
        <v>0</v>
      </c>
      <c r="F34" s="15">
        <f t="shared" si="6"/>
        <v>300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270</v>
      </c>
      <c r="C35" s="16">
        <f>'[1]30'!C37</f>
        <v>0</v>
      </c>
      <c r="D35" s="16">
        <f>'[1]30'!D37</f>
        <v>30</v>
      </c>
      <c r="E35" s="16">
        <f>'[1]30'!E37</f>
        <v>0</v>
      </c>
      <c r="F35" s="15">
        <f t="shared" si="6"/>
        <v>300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270</v>
      </c>
      <c r="C36" s="16">
        <f>'[1]30'!C38</f>
        <v>0</v>
      </c>
      <c r="D36" s="16">
        <f>'[1]30'!D38</f>
        <v>30</v>
      </c>
      <c r="E36" s="16">
        <f>'[1]30'!E38</f>
        <v>0</v>
      </c>
      <c r="F36" s="15">
        <f t="shared" si="6"/>
        <v>300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270</v>
      </c>
      <c r="C37" s="16">
        <f>'[1]30'!C39</f>
        <v>0</v>
      </c>
      <c r="D37" s="16">
        <f>'[1]30'!D39</f>
        <v>30</v>
      </c>
      <c r="E37" s="16">
        <f>'[1]30'!E39</f>
        <v>0</v>
      </c>
      <c r="F37" s="15">
        <f t="shared" si="6"/>
        <v>300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270</v>
      </c>
      <c r="C38" s="16">
        <f>'[1]30'!C40</f>
        <v>0</v>
      </c>
      <c r="D38" s="16">
        <f>'[1]30'!D40</f>
        <v>30</v>
      </c>
      <c r="E38" s="16">
        <f>'[1]30'!E40</f>
        <v>0</v>
      </c>
      <c r="F38" s="15">
        <f t="shared" si="6"/>
        <v>300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270</v>
      </c>
      <c r="C39" s="16">
        <f>'[1]30'!C41</f>
        <v>0</v>
      </c>
      <c r="D39" s="16">
        <f>'[1]30'!D41</f>
        <v>30</v>
      </c>
      <c r="E39" s="16">
        <f>'[1]30'!E41</f>
        <v>0</v>
      </c>
      <c r="F39" s="15">
        <f t="shared" si="6"/>
        <v>300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270</v>
      </c>
      <c r="C40" s="16">
        <f>'[1]30'!C42</f>
        <v>0</v>
      </c>
      <c r="D40" s="16">
        <f>'[1]30'!D42</f>
        <v>30</v>
      </c>
      <c r="E40" s="16">
        <f>'[1]30'!E42</f>
        <v>0</v>
      </c>
      <c r="F40" s="15">
        <f t="shared" si="6"/>
        <v>300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270</v>
      </c>
      <c r="C41" s="16">
        <f>'[1]30'!C43</f>
        <v>0</v>
      </c>
      <c r="D41" s="16">
        <f>'[1]30'!D43</f>
        <v>30</v>
      </c>
      <c r="E41" s="16">
        <f>'[1]30'!E43</f>
        <v>0</v>
      </c>
      <c r="F41" s="15">
        <f t="shared" si="6"/>
        <v>300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270</v>
      </c>
      <c r="C42" s="16">
        <f>'[1]30'!C44</f>
        <v>0</v>
      </c>
      <c r="D42" s="16">
        <f>'[1]30'!D44</f>
        <v>30</v>
      </c>
      <c r="E42" s="16">
        <f>'[1]30'!E44</f>
        <v>0</v>
      </c>
      <c r="F42" s="15">
        <f t="shared" si="6"/>
        <v>300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270</v>
      </c>
      <c r="C43" s="16">
        <f>'[1]30'!C45</f>
        <v>0</v>
      </c>
      <c r="D43" s="16">
        <f>'[1]30'!D45</f>
        <v>30</v>
      </c>
      <c r="E43" s="16">
        <f>'[1]30'!E45</f>
        <v>0</v>
      </c>
      <c r="F43" s="15">
        <f t="shared" si="6"/>
        <v>300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270</v>
      </c>
      <c r="C44" s="16">
        <f>'[1]30'!C46</f>
        <v>0</v>
      </c>
      <c r="D44" s="16">
        <f>'[1]30'!D46</f>
        <v>30</v>
      </c>
      <c r="E44" s="16">
        <f>'[1]30'!E46</f>
        <v>0</v>
      </c>
      <c r="F44" s="15">
        <f t="shared" si="6"/>
        <v>300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270</v>
      </c>
      <c r="C45" s="16">
        <f>'[1]30'!C47</f>
        <v>0</v>
      </c>
      <c r="D45" s="16">
        <f>'[1]30'!D47</f>
        <v>30</v>
      </c>
      <c r="E45" s="16">
        <f>'[1]30'!E47</f>
        <v>0</v>
      </c>
      <c r="F45" s="15">
        <f t="shared" si="6"/>
        <v>300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270</v>
      </c>
      <c r="C46" s="16">
        <f>'[1]30'!C48</f>
        <v>0</v>
      </c>
      <c r="D46" s="16">
        <f>'[1]30'!D48</f>
        <v>30</v>
      </c>
      <c r="E46" s="16">
        <f>'[1]30'!E48</f>
        <v>0</v>
      </c>
      <c r="F46" s="15">
        <f t="shared" si="6"/>
        <v>300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270</v>
      </c>
      <c r="C47" s="16">
        <f>'[1]30'!C49</f>
        <v>0</v>
      </c>
      <c r="D47" s="16">
        <f>'[1]30'!D49</f>
        <v>30</v>
      </c>
      <c r="E47" s="16">
        <f>'[1]30'!E49</f>
        <v>0</v>
      </c>
      <c r="F47" s="15">
        <f t="shared" si="6"/>
        <v>300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270</v>
      </c>
      <c r="C48" s="16">
        <f>'[1]30'!C50</f>
        <v>0</v>
      </c>
      <c r="D48" s="16">
        <f>'[1]30'!D50</f>
        <v>30</v>
      </c>
      <c r="E48" s="16">
        <f>'[1]30'!E50</f>
        <v>0</v>
      </c>
      <c r="F48" s="15">
        <f t="shared" si="6"/>
        <v>300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270</v>
      </c>
      <c r="C49" s="16">
        <f>'[1]30'!C51</f>
        <v>0</v>
      </c>
      <c r="D49" s="16">
        <f>'[1]30'!D51</f>
        <v>30</v>
      </c>
      <c r="E49" s="16">
        <f>'[1]30'!E51</f>
        <v>0</v>
      </c>
      <c r="F49" s="15">
        <f t="shared" si="6"/>
        <v>300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270</v>
      </c>
      <c r="C50" s="16">
        <f>'[1]30'!C52</f>
        <v>0</v>
      </c>
      <c r="D50" s="16">
        <f>'[1]30'!D52</f>
        <v>30</v>
      </c>
      <c r="E50" s="16">
        <f>'[1]30'!E52</f>
        <v>0</v>
      </c>
      <c r="F50" s="15">
        <f t="shared" si="6"/>
        <v>300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270</v>
      </c>
      <c r="C51" s="16">
        <f>'[1]30'!C53</f>
        <v>0</v>
      </c>
      <c r="D51" s="16">
        <f>'[1]30'!D53</f>
        <v>30</v>
      </c>
      <c r="E51" s="16">
        <f>'[1]30'!E53</f>
        <v>0</v>
      </c>
      <c r="F51" s="15">
        <f t="shared" si="6"/>
        <v>300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270</v>
      </c>
      <c r="C52" s="16">
        <f>'[1]30'!C54</f>
        <v>0</v>
      </c>
      <c r="D52" s="16">
        <f>'[1]30'!D54</f>
        <v>30</v>
      </c>
      <c r="E52" s="16">
        <f>'[1]30'!E54</f>
        <v>0</v>
      </c>
      <c r="F52" s="15">
        <f t="shared" si="6"/>
        <v>300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270</v>
      </c>
      <c r="C53" s="16">
        <f>'[1]30'!C55</f>
        <v>0</v>
      </c>
      <c r="D53" s="16">
        <f>'[1]30'!D55</f>
        <v>30</v>
      </c>
      <c r="E53" s="16">
        <f>'[1]30'!E55</f>
        <v>0</v>
      </c>
      <c r="F53" s="15">
        <f t="shared" si="6"/>
        <v>300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270</v>
      </c>
      <c r="C54" s="16">
        <f>'[1]30'!C56</f>
        <v>0</v>
      </c>
      <c r="D54" s="16">
        <f>'[1]30'!D56</f>
        <v>30</v>
      </c>
      <c r="E54" s="16">
        <f>'[1]30'!E56</f>
        <v>0</v>
      </c>
      <c r="F54" s="15">
        <f t="shared" si="6"/>
        <v>300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270</v>
      </c>
      <c r="C55" s="16">
        <f>'[1]30'!C57</f>
        <v>0</v>
      </c>
      <c r="D55" s="16">
        <f>'[1]30'!D57</f>
        <v>30</v>
      </c>
      <c r="E55" s="16">
        <f>'[1]30'!E57</f>
        <v>0</v>
      </c>
      <c r="F55" s="15">
        <f t="shared" si="6"/>
        <v>300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270</v>
      </c>
      <c r="C56" s="16">
        <f>'[1]30'!C58</f>
        <v>0</v>
      </c>
      <c r="D56" s="16">
        <f>'[1]30'!D58</f>
        <v>30</v>
      </c>
      <c r="E56" s="16">
        <f>'[1]30'!E58</f>
        <v>0</v>
      </c>
      <c r="F56" s="15">
        <f t="shared" si="6"/>
        <v>300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270</v>
      </c>
      <c r="C57" s="16">
        <f>'[1]30'!C59</f>
        <v>0</v>
      </c>
      <c r="D57" s="16">
        <f>'[1]30'!D59</f>
        <v>30</v>
      </c>
      <c r="E57" s="16">
        <f>'[1]30'!E59</f>
        <v>0</v>
      </c>
      <c r="F57" s="15">
        <f t="shared" si="6"/>
        <v>300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270</v>
      </c>
      <c r="C58" s="16">
        <f>'[1]30'!C60</f>
        <v>0</v>
      </c>
      <c r="D58" s="16">
        <f>'[1]30'!D60</f>
        <v>30</v>
      </c>
      <c r="E58" s="16">
        <f>'[1]30'!E60</f>
        <v>0</v>
      </c>
      <c r="F58" s="15">
        <f t="shared" si="6"/>
        <v>300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270</v>
      </c>
      <c r="C59" s="16">
        <f>'[1]30'!C61</f>
        <v>0</v>
      </c>
      <c r="D59" s="16">
        <f>'[1]30'!D61</f>
        <v>30</v>
      </c>
      <c r="E59" s="16">
        <f>'[1]30'!E61</f>
        <v>0</v>
      </c>
      <c r="F59" s="15">
        <f t="shared" si="6"/>
        <v>300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270</v>
      </c>
      <c r="C60" s="16">
        <f>'[1]30'!C62</f>
        <v>0</v>
      </c>
      <c r="D60" s="16">
        <f>'[1]30'!D62</f>
        <v>30</v>
      </c>
      <c r="E60" s="16">
        <f>'[1]30'!E62</f>
        <v>0</v>
      </c>
      <c r="F60" s="15">
        <f t="shared" si="6"/>
        <v>300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270</v>
      </c>
      <c r="C61" s="16">
        <f>'[1]30'!C63</f>
        <v>0</v>
      </c>
      <c r="D61" s="16">
        <f>'[1]30'!D63</f>
        <v>30</v>
      </c>
      <c r="E61" s="16">
        <f>'[1]30'!E63</f>
        <v>0</v>
      </c>
      <c r="F61" s="15">
        <f t="shared" si="6"/>
        <v>300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270</v>
      </c>
      <c r="C62" s="16">
        <f>'[1]30'!C64</f>
        <v>0</v>
      </c>
      <c r="D62" s="16">
        <f>'[1]30'!D64</f>
        <v>30</v>
      </c>
      <c r="E62" s="16">
        <f>'[1]30'!E64</f>
        <v>0</v>
      </c>
      <c r="F62" s="15">
        <f t="shared" si="6"/>
        <v>300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270</v>
      </c>
      <c r="C63" s="16">
        <f>'[1]30'!C65</f>
        <v>0</v>
      </c>
      <c r="D63" s="16">
        <f>'[1]30'!D65</f>
        <v>30</v>
      </c>
      <c r="E63" s="16">
        <f>'[1]30'!E65</f>
        <v>0</v>
      </c>
      <c r="F63" s="15">
        <f t="shared" si="6"/>
        <v>300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270</v>
      </c>
      <c r="C64" s="16">
        <f>'[1]30'!C66</f>
        <v>0</v>
      </c>
      <c r="D64" s="16">
        <f>'[1]30'!D66</f>
        <v>30</v>
      </c>
      <c r="E64" s="16">
        <f>'[1]30'!E66</f>
        <v>0</v>
      </c>
      <c r="F64" s="15">
        <f t="shared" si="6"/>
        <v>300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270</v>
      </c>
      <c r="C65" s="16">
        <f>'[1]30'!C67</f>
        <v>0</v>
      </c>
      <c r="D65" s="16">
        <f>'[1]30'!D67</f>
        <v>30</v>
      </c>
      <c r="E65" s="16">
        <f>'[1]30'!E67</f>
        <v>0</v>
      </c>
      <c r="F65" s="15">
        <f t="shared" si="6"/>
        <v>300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270</v>
      </c>
      <c r="C66" s="16">
        <f>'[1]30'!C68</f>
        <v>0</v>
      </c>
      <c r="D66" s="16">
        <f>'[1]30'!D68</f>
        <v>30</v>
      </c>
      <c r="E66" s="16">
        <f>'[1]30'!E68</f>
        <v>0</v>
      </c>
      <c r="F66" s="15">
        <f t="shared" si="6"/>
        <v>300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270</v>
      </c>
      <c r="C67" s="16">
        <f>'[1]30'!C69</f>
        <v>0</v>
      </c>
      <c r="D67" s="16">
        <f>'[1]30'!D69</f>
        <v>30</v>
      </c>
      <c r="E67" s="16">
        <f>'[1]30'!E69</f>
        <v>0</v>
      </c>
      <c r="F67" s="15">
        <f t="shared" si="6"/>
        <v>300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270</v>
      </c>
      <c r="C68" s="16">
        <f>'[1]30'!C70</f>
        <v>0</v>
      </c>
      <c r="D68" s="16">
        <f>'[1]30'!D70</f>
        <v>30</v>
      </c>
      <c r="E68" s="16">
        <f>'[1]30'!E70</f>
        <v>0</v>
      </c>
      <c r="F68" s="15">
        <f t="shared" si="6"/>
        <v>300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270</v>
      </c>
      <c r="C69" s="16">
        <f>'[1]30'!C71</f>
        <v>0</v>
      </c>
      <c r="D69" s="16">
        <f>'[1]30'!D71</f>
        <v>30</v>
      </c>
      <c r="E69" s="16">
        <f>'[1]30'!E71</f>
        <v>0</v>
      </c>
      <c r="F69" s="15">
        <f t="shared" ref="F69:F98" si="17">SUM(B69:E69)</f>
        <v>300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270</v>
      </c>
      <c r="C70" s="16">
        <f>'[1]30'!C72</f>
        <v>0</v>
      </c>
      <c r="D70" s="16">
        <f>'[1]30'!D72</f>
        <v>30</v>
      </c>
      <c r="E70" s="16">
        <f>'[1]30'!E72</f>
        <v>0</v>
      </c>
      <c r="F70" s="15">
        <f t="shared" si="17"/>
        <v>300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270</v>
      </c>
      <c r="C71" s="16">
        <f>'[1]30'!C73</f>
        <v>0</v>
      </c>
      <c r="D71" s="16">
        <f>'[1]30'!D73</f>
        <v>30</v>
      </c>
      <c r="E71" s="16">
        <f>'[1]30'!E73</f>
        <v>0</v>
      </c>
      <c r="F71" s="15">
        <f t="shared" si="17"/>
        <v>300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270</v>
      </c>
      <c r="C72" s="16">
        <f>'[1]30'!C74</f>
        <v>0</v>
      </c>
      <c r="D72" s="16">
        <f>'[1]30'!D74</f>
        <v>30</v>
      </c>
      <c r="E72" s="16">
        <f>'[1]30'!E74</f>
        <v>0</v>
      </c>
      <c r="F72" s="15">
        <f t="shared" si="17"/>
        <v>300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270</v>
      </c>
      <c r="C73" s="16">
        <f>'[1]30'!C75</f>
        <v>0</v>
      </c>
      <c r="D73" s="16">
        <f>'[1]30'!D75</f>
        <v>30</v>
      </c>
      <c r="E73" s="16">
        <f>'[1]30'!E75</f>
        <v>0</v>
      </c>
      <c r="F73" s="15">
        <f t="shared" si="17"/>
        <v>300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270</v>
      </c>
      <c r="C74" s="16">
        <f>'[1]30'!C76</f>
        <v>0</v>
      </c>
      <c r="D74" s="16">
        <f>'[1]30'!D76</f>
        <v>30</v>
      </c>
      <c r="E74" s="16">
        <f>'[1]30'!E76</f>
        <v>0</v>
      </c>
      <c r="F74" s="15">
        <f t="shared" si="17"/>
        <v>300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270</v>
      </c>
      <c r="C75" s="16">
        <f>'[1]30'!C77</f>
        <v>0</v>
      </c>
      <c r="D75" s="16">
        <f>'[1]30'!D77</f>
        <v>30</v>
      </c>
      <c r="E75" s="16">
        <f>'[1]30'!E77</f>
        <v>0</v>
      </c>
      <c r="F75" s="15">
        <f t="shared" si="17"/>
        <v>300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270</v>
      </c>
      <c r="C76" s="16">
        <f>'[1]30'!C78</f>
        <v>0</v>
      </c>
      <c r="D76" s="16">
        <f>'[1]30'!D78</f>
        <v>30</v>
      </c>
      <c r="E76" s="16">
        <f>'[1]30'!E78</f>
        <v>0</v>
      </c>
      <c r="F76" s="15">
        <f t="shared" si="17"/>
        <v>300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270</v>
      </c>
      <c r="C77" s="16">
        <f>'[1]30'!C79</f>
        <v>0</v>
      </c>
      <c r="D77" s="16">
        <f>'[1]30'!D79</f>
        <v>30</v>
      </c>
      <c r="E77" s="16">
        <f>'[1]30'!E79</f>
        <v>0</v>
      </c>
      <c r="F77" s="15">
        <f t="shared" si="17"/>
        <v>300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270</v>
      </c>
      <c r="C78" s="16">
        <f>'[1]30'!C80</f>
        <v>0</v>
      </c>
      <c r="D78" s="16">
        <f>'[1]30'!D80</f>
        <v>30</v>
      </c>
      <c r="E78" s="16">
        <f>'[1]30'!E80</f>
        <v>0</v>
      </c>
      <c r="F78" s="15">
        <f t="shared" si="17"/>
        <v>300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270</v>
      </c>
      <c r="C79" s="16">
        <f>'[1]30'!C81</f>
        <v>0</v>
      </c>
      <c r="D79" s="16">
        <f>'[1]30'!D81</f>
        <v>30</v>
      </c>
      <c r="E79" s="16">
        <f>'[1]30'!E81</f>
        <v>0</v>
      </c>
      <c r="F79" s="15">
        <f t="shared" si="17"/>
        <v>300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270</v>
      </c>
      <c r="C80" s="16">
        <f>'[1]30'!C82</f>
        <v>0</v>
      </c>
      <c r="D80" s="16">
        <f>'[1]30'!D82</f>
        <v>30</v>
      </c>
      <c r="E80" s="16">
        <f>'[1]30'!E82</f>
        <v>0</v>
      </c>
      <c r="F80" s="15">
        <f t="shared" si="17"/>
        <v>300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270</v>
      </c>
      <c r="C81" s="16">
        <f>'[1]30'!C83</f>
        <v>0</v>
      </c>
      <c r="D81" s="16">
        <f>'[1]30'!D83</f>
        <v>30</v>
      </c>
      <c r="E81" s="16">
        <f>'[1]30'!E83</f>
        <v>0</v>
      </c>
      <c r="F81" s="15">
        <f t="shared" si="17"/>
        <v>300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270</v>
      </c>
      <c r="C82" s="16">
        <f>'[1]30'!C84</f>
        <v>0</v>
      </c>
      <c r="D82" s="16">
        <f>'[1]30'!D84</f>
        <v>30</v>
      </c>
      <c r="E82" s="16">
        <f>'[1]30'!E84</f>
        <v>0</v>
      </c>
      <c r="F82" s="15">
        <f t="shared" si="17"/>
        <v>300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270</v>
      </c>
      <c r="C83" s="16">
        <f>'[1]30'!C85</f>
        <v>0</v>
      </c>
      <c r="D83" s="16">
        <f>'[1]30'!D85</f>
        <v>30</v>
      </c>
      <c r="E83" s="16">
        <f>'[1]30'!E85</f>
        <v>0</v>
      </c>
      <c r="F83" s="15">
        <f t="shared" si="17"/>
        <v>300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270</v>
      </c>
      <c r="C84" s="16">
        <f>'[1]30'!C86</f>
        <v>0</v>
      </c>
      <c r="D84" s="16">
        <f>'[1]30'!D86</f>
        <v>30</v>
      </c>
      <c r="E84" s="16">
        <f>'[1]30'!E86</f>
        <v>0</v>
      </c>
      <c r="F84" s="15">
        <f t="shared" si="17"/>
        <v>300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270</v>
      </c>
      <c r="C85" s="16">
        <f>'[1]30'!C87</f>
        <v>0</v>
      </c>
      <c r="D85" s="16">
        <f>'[1]30'!D87</f>
        <v>30</v>
      </c>
      <c r="E85" s="16">
        <f>'[1]30'!E87</f>
        <v>0</v>
      </c>
      <c r="F85" s="15">
        <f t="shared" si="17"/>
        <v>300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270</v>
      </c>
      <c r="C86" s="16">
        <f>'[1]30'!C88</f>
        <v>0</v>
      </c>
      <c r="D86" s="16">
        <f>'[1]30'!D88</f>
        <v>30</v>
      </c>
      <c r="E86" s="16">
        <f>'[1]30'!E88</f>
        <v>0</v>
      </c>
      <c r="F86" s="15">
        <f t="shared" si="17"/>
        <v>300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270</v>
      </c>
      <c r="C87" s="16">
        <f>'[1]30'!C89</f>
        <v>0</v>
      </c>
      <c r="D87" s="16">
        <f>'[1]30'!D89</f>
        <v>30</v>
      </c>
      <c r="E87" s="16">
        <f>'[1]30'!E89</f>
        <v>0</v>
      </c>
      <c r="F87" s="15">
        <f t="shared" si="17"/>
        <v>300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270</v>
      </c>
      <c r="C88" s="16">
        <f>'[1]30'!C90</f>
        <v>0</v>
      </c>
      <c r="D88" s="16">
        <f>'[1]30'!D90</f>
        <v>30</v>
      </c>
      <c r="E88" s="16">
        <f>'[1]30'!E90</f>
        <v>0</v>
      </c>
      <c r="F88" s="15">
        <f t="shared" si="17"/>
        <v>300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270</v>
      </c>
      <c r="C89" s="16">
        <f>'[1]30'!C91</f>
        <v>0</v>
      </c>
      <c r="D89" s="16">
        <f>'[1]30'!D91</f>
        <v>30</v>
      </c>
      <c r="E89" s="16">
        <f>'[1]30'!E91</f>
        <v>0</v>
      </c>
      <c r="F89" s="15">
        <f t="shared" si="17"/>
        <v>300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270</v>
      </c>
      <c r="C90" s="16">
        <f>'[1]30'!C92</f>
        <v>0</v>
      </c>
      <c r="D90" s="16">
        <f>'[1]30'!D92</f>
        <v>30</v>
      </c>
      <c r="E90" s="16">
        <f>'[1]30'!E92</f>
        <v>0</v>
      </c>
      <c r="F90" s="15">
        <f t="shared" si="17"/>
        <v>300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270</v>
      </c>
      <c r="C91" s="16">
        <f>'[1]30'!C93</f>
        <v>0</v>
      </c>
      <c r="D91" s="16">
        <f>'[1]30'!D93</f>
        <v>30</v>
      </c>
      <c r="E91" s="16">
        <f>'[1]30'!E93</f>
        <v>0</v>
      </c>
      <c r="F91" s="15">
        <f t="shared" si="17"/>
        <v>300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270</v>
      </c>
      <c r="C92" s="16">
        <f>'[1]30'!C94</f>
        <v>0</v>
      </c>
      <c r="D92" s="16">
        <f>'[1]30'!D94</f>
        <v>30</v>
      </c>
      <c r="E92" s="16">
        <f>'[1]30'!E94</f>
        <v>0</v>
      </c>
      <c r="F92" s="15">
        <f t="shared" si="17"/>
        <v>300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270</v>
      </c>
      <c r="C93" s="16">
        <f>'[1]30'!C95</f>
        <v>0</v>
      </c>
      <c r="D93" s="16">
        <f>'[1]30'!D95</f>
        <v>30</v>
      </c>
      <c r="E93" s="16">
        <f>'[1]30'!E95</f>
        <v>0</v>
      </c>
      <c r="F93" s="15">
        <f t="shared" si="17"/>
        <v>300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270</v>
      </c>
      <c r="C94" s="16">
        <f>'[1]30'!C96</f>
        <v>0</v>
      </c>
      <c r="D94" s="16">
        <f>'[1]30'!D96</f>
        <v>30</v>
      </c>
      <c r="E94" s="16">
        <f>'[1]30'!E96</f>
        <v>0</v>
      </c>
      <c r="F94" s="15">
        <f t="shared" si="17"/>
        <v>300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270</v>
      </c>
      <c r="C95" s="16">
        <f>'[1]30'!C97</f>
        <v>0</v>
      </c>
      <c r="D95" s="16">
        <f>'[1]30'!D97</f>
        <v>30</v>
      </c>
      <c r="E95" s="16">
        <f>'[1]30'!E97</f>
        <v>0</v>
      </c>
      <c r="F95" s="15">
        <f t="shared" si="17"/>
        <v>300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270</v>
      </c>
      <c r="C96" s="16">
        <f>'[1]30'!C98</f>
        <v>0</v>
      </c>
      <c r="D96" s="16">
        <f>'[1]30'!D98</f>
        <v>30</v>
      </c>
      <c r="E96" s="16">
        <f>'[1]30'!E98</f>
        <v>0</v>
      </c>
      <c r="F96" s="15">
        <f t="shared" si="17"/>
        <v>300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270</v>
      </c>
      <c r="C97" s="16">
        <f>'[1]30'!C99</f>
        <v>0</v>
      </c>
      <c r="D97" s="16">
        <f>'[1]30'!D99</f>
        <v>30</v>
      </c>
      <c r="E97" s="16">
        <f>'[1]30'!E99</f>
        <v>0</v>
      </c>
      <c r="F97" s="15">
        <f t="shared" si="17"/>
        <v>300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270</v>
      </c>
      <c r="C98" s="16">
        <f>'[1]30'!C100</f>
        <v>0</v>
      </c>
      <c r="D98" s="16">
        <f>'[1]30'!D100</f>
        <v>30</v>
      </c>
      <c r="E98" s="16">
        <f>'[1]30'!E100</f>
        <v>0</v>
      </c>
      <c r="F98" s="15">
        <f t="shared" si="17"/>
        <v>300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T91" sqref="T9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'[2]30'!B5</f>
        <v>40</v>
      </c>
      <c r="C3" s="200">
        <f>'[2]30'!C5</f>
        <v>50</v>
      </c>
      <c r="D3" s="200">
        <f>'[2]30'!D5</f>
        <v>0</v>
      </c>
      <c r="E3" s="200">
        <f>'[2]30'!E5</f>
        <v>0</v>
      </c>
      <c r="F3" s="15">
        <f>SUM(B3:E3)</f>
        <v>90</v>
      </c>
      <c r="G3" s="199">
        <f>'[2]30'!H5</f>
        <v>0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'[2]30'!B6</f>
        <v>40</v>
      </c>
      <c r="C4" s="200">
        <f>'[2]30'!C6</f>
        <v>50</v>
      </c>
      <c r="D4" s="200">
        <f>'[2]30'!D6</f>
        <v>0</v>
      </c>
      <c r="E4" s="200">
        <f>'[2]30'!E6</f>
        <v>0</v>
      </c>
      <c r="F4" s="15">
        <f>SUM(B4:E4)</f>
        <v>90</v>
      </c>
      <c r="G4" s="199">
        <f>'[2]30'!H6</f>
        <v>0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'[2]30'!B7</f>
        <v>40</v>
      </c>
      <c r="C5" s="200">
        <f>'[2]30'!C7</f>
        <v>50</v>
      </c>
      <c r="D5" s="200">
        <f>'[2]30'!D7</f>
        <v>0</v>
      </c>
      <c r="E5" s="200">
        <f>'[2]30'!E7</f>
        <v>0</v>
      </c>
      <c r="F5" s="15">
        <f t="shared" ref="F5:F68" si="6">SUM(B5:E5)</f>
        <v>90</v>
      </c>
      <c r="G5" s="199">
        <f>'[2]30'!H7</f>
        <v>0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'[2]30'!B8</f>
        <v>40</v>
      </c>
      <c r="C6" s="200">
        <f>'[2]30'!C8</f>
        <v>50</v>
      </c>
      <c r="D6" s="200">
        <f>'[2]30'!D8</f>
        <v>0</v>
      </c>
      <c r="E6" s="200">
        <f>'[2]30'!E8</f>
        <v>0</v>
      </c>
      <c r="F6" s="15">
        <f t="shared" si="6"/>
        <v>90</v>
      </c>
      <c r="G6" s="199">
        <f>'[2]30'!H8</f>
        <v>0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'[2]30'!B9</f>
        <v>40</v>
      </c>
      <c r="C7" s="200">
        <f>'[2]30'!C9</f>
        <v>50</v>
      </c>
      <c r="D7" s="200">
        <f>'[2]30'!D9</f>
        <v>0</v>
      </c>
      <c r="E7" s="200">
        <f>'[2]30'!E9</f>
        <v>0</v>
      </c>
      <c r="F7" s="15">
        <f t="shared" si="6"/>
        <v>90</v>
      </c>
      <c r="G7" s="199">
        <f>'[2]30'!H9</f>
        <v>0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'[2]30'!B10</f>
        <v>40</v>
      </c>
      <c r="C8" s="200">
        <f>'[2]30'!C10</f>
        <v>50</v>
      </c>
      <c r="D8" s="200">
        <f>'[2]30'!D10</f>
        <v>0</v>
      </c>
      <c r="E8" s="200">
        <f>'[2]30'!E10</f>
        <v>0</v>
      </c>
      <c r="F8" s="15">
        <f t="shared" si="6"/>
        <v>90</v>
      </c>
      <c r="G8" s="199">
        <f>'[2]30'!H10</f>
        <v>0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'[2]30'!B11</f>
        <v>40</v>
      </c>
      <c r="C9" s="200">
        <f>'[2]30'!C11</f>
        <v>50</v>
      </c>
      <c r="D9" s="200">
        <f>'[2]30'!D11</f>
        <v>0</v>
      </c>
      <c r="E9" s="200">
        <f>'[2]30'!E11</f>
        <v>0</v>
      </c>
      <c r="F9" s="15">
        <f t="shared" si="6"/>
        <v>90</v>
      </c>
      <c r="G9" s="199">
        <f>'[2]30'!H11</f>
        <v>0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'[2]30'!B12</f>
        <v>40</v>
      </c>
      <c r="C10" s="200">
        <f>'[2]30'!C12</f>
        <v>50</v>
      </c>
      <c r="D10" s="200">
        <f>'[2]30'!D12</f>
        <v>0</v>
      </c>
      <c r="E10" s="200">
        <f>'[2]30'!E12</f>
        <v>0</v>
      </c>
      <c r="F10" s="15">
        <f t="shared" si="6"/>
        <v>90</v>
      </c>
      <c r="G10" s="199">
        <f>'[2]30'!H12</f>
        <v>0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'[2]30'!B13</f>
        <v>40</v>
      </c>
      <c r="C11" s="200">
        <f>'[2]30'!C13</f>
        <v>50</v>
      </c>
      <c r="D11" s="200">
        <f>'[2]30'!D13</f>
        <v>0</v>
      </c>
      <c r="E11" s="200">
        <f>'[2]30'!E13</f>
        <v>0</v>
      </c>
      <c r="F11" s="15">
        <f t="shared" si="6"/>
        <v>90</v>
      </c>
      <c r="G11" s="199">
        <f>'[2]30'!H13</f>
        <v>0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'[2]30'!B14</f>
        <v>40</v>
      </c>
      <c r="C12" s="200">
        <f>'[2]30'!C14</f>
        <v>50</v>
      </c>
      <c r="D12" s="200">
        <f>'[2]30'!D14</f>
        <v>0</v>
      </c>
      <c r="E12" s="200">
        <f>'[2]30'!E14</f>
        <v>0</v>
      </c>
      <c r="F12" s="15">
        <f t="shared" si="6"/>
        <v>90</v>
      </c>
      <c r="G12" s="199">
        <f>'[2]30'!H14</f>
        <v>0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'[2]30'!B15</f>
        <v>40</v>
      </c>
      <c r="C13" s="200">
        <f>'[2]30'!C15</f>
        <v>50</v>
      </c>
      <c r="D13" s="200">
        <f>'[2]30'!D15</f>
        <v>0</v>
      </c>
      <c r="E13" s="200">
        <f>'[2]30'!E15</f>
        <v>0</v>
      </c>
      <c r="F13" s="15">
        <f t="shared" si="6"/>
        <v>90</v>
      </c>
      <c r="G13" s="199">
        <f>'[2]30'!H15</f>
        <v>0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'[2]30'!B16</f>
        <v>40</v>
      </c>
      <c r="C14" s="200">
        <f>'[2]30'!C16</f>
        <v>50</v>
      </c>
      <c r="D14" s="200">
        <f>'[2]30'!D16</f>
        <v>0</v>
      </c>
      <c r="E14" s="200">
        <f>'[2]30'!E16</f>
        <v>0</v>
      </c>
      <c r="F14" s="15">
        <f t="shared" si="6"/>
        <v>90</v>
      </c>
      <c r="G14" s="199">
        <f>'[2]30'!H16</f>
        <v>0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'[2]30'!B17</f>
        <v>40</v>
      </c>
      <c r="C15" s="200">
        <f>'[2]30'!C17</f>
        <v>50</v>
      </c>
      <c r="D15" s="200">
        <f>'[2]30'!D17</f>
        <v>0</v>
      </c>
      <c r="E15" s="200">
        <f>'[2]30'!E17</f>
        <v>0</v>
      </c>
      <c r="F15" s="15">
        <f t="shared" si="6"/>
        <v>90</v>
      </c>
      <c r="G15" s="199">
        <f>'[2]30'!H17</f>
        <v>0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'[2]30'!B18</f>
        <v>40</v>
      </c>
      <c r="C16" s="200">
        <f>'[2]30'!C18</f>
        <v>50</v>
      </c>
      <c r="D16" s="200">
        <f>'[2]30'!D18</f>
        <v>0</v>
      </c>
      <c r="E16" s="200">
        <f>'[2]30'!E18</f>
        <v>0</v>
      </c>
      <c r="F16" s="15">
        <f t="shared" si="6"/>
        <v>90</v>
      </c>
      <c r="G16" s="199">
        <f>'[2]30'!H18</f>
        <v>0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'[2]30'!B19</f>
        <v>40</v>
      </c>
      <c r="C17" s="200">
        <f>'[2]30'!C19</f>
        <v>50</v>
      </c>
      <c r="D17" s="200">
        <f>'[2]30'!D19</f>
        <v>0</v>
      </c>
      <c r="E17" s="200">
        <f>'[2]30'!E19</f>
        <v>0</v>
      </c>
      <c r="F17" s="15">
        <f t="shared" si="6"/>
        <v>90</v>
      </c>
      <c r="G17" s="199">
        <f>'[2]30'!H19</f>
        <v>0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'[2]30'!B20</f>
        <v>40</v>
      </c>
      <c r="C18" s="200">
        <f>'[2]30'!C20</f>
        <v>50</v>
      </c>
      <c r="D18" s="200">
        <f>'[2]30'!D20</f>
        <v>0</v>
      </c>
      <c r="E18" s="200">
        <f>'[2]30'!E20</f>
        <v>0</v>
      </c>
      <c r="F18" s="15">
        <f t="shared" si="6"/>
        <v>90</v>
      </c>
      <c r="G18" s="199">
        <f>'[2]30'!H20</f>
        <v>0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'[2]30'!B21</f>
        <v>40</v>
      </c>
      <c r="C19" s="200">
        <f>'[2]30'!C21</f>
        <v>50</v>
      </c>
      <c r="D19" s="200">
        <f>'[2]30'!D21</f>
        <v>0</v>
      </c>
      <c r="E19" s="200">
        <f>'[2]30'!E21</f>
        <v>0</v>
      </c>
      <c r="F19" s="15">
        <f t="shared" si="6"/>
        <v>90</v>
      </c>
      <c r="G19" s="199">
        <f>'[2]30'!H21</f>
        <v>0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'[2]30'!B22</f>
        <v>40</v>
      </c>
      <c r="C20" s="200">
        <f>'[2]30'!C22</f>
        <v>50</v>
      </c>
      <c r="D20" s="200">
        <f>'[2]30'!D22</f>
        <v>0</v>
      </c>
      <c r="E20" s="200">
        <f>'[2]30'!E22</f>
        <v>0</v>
      </c>
      <c r="F20" s="15">
        <f t="shared" si="6"/>
        <v>90</v>
      </c>
      <c r="G20" s="199">
        <f>'[2]30'!H22</f>
        <v>0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'[2]30'!B23</f>
        <v>40</v>
      </c>
      <c r="C21" s="200">
        <f>'[2]30'!C23</f>
        <v>50</v>
      </c>
      <c r="D21" s="200">
        <f>'[2]30'!D23</f>
        <v>0</v>
      </c>
      <c r="E21" s="200">
        <f>'[2]30'!E23</f>
        <v>0</v>
      </c>
      <c r="F21" s="15">
        <f t="shared" si="6"/>
        <v>90</v>
      </c>
      <c r="G21" s="199">
        <f>'[2]30'!H23</f>
        <v>0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'[2]30'!B24</f>
        <v>40</v>
      </c>
      <c r="C22" s="200">
        <f>'[2]30'!C24</f>
        <v>50</v>
      </c>
      <c r="D22" s="200">
        <f>'[2]30'!D24</f>
        <v>0</v>
      </c>
      <c r="E22" s="200">
        <f>'[2]30'!E24</f>
        <v>0</v>
      </c>
      <c r="F22" s="15">
        <f t="shared" si="6"/>
        <v>90</v>
      </c>
      <c r="G22" s="199">
        <f>'[2]30'!H24</f>
        <v>0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'[2]30'!B25</f>
        <v>40</v>
      </c>
      <c r="C23" s="200">
        <f>'[2]30'!C25</f>
        <v>50</v>
      </c>
      <c r="D23" s="200">
        <f>'[2]30'!D25</f>
        <v>0</v>
      </c>
      <c r="E23" s="200">
        <f>'[2]30'!E25</f>
        <v>0</v>
      </c>
      <c r="F23" s="15">
        <f t="shared" si="6"/>
        <v>90</v>
      </c>
      <c r="G23" s="199">
        <f>'[2]30'!H25</f>
        <v>0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'[2]30'!B26</f>
        <v>40</v>
      </c>
      <c r="C24" s="200">
        <f>'[2]30'!C26</f>
        <v>50</v>
      </c>
      <c r="D24" s="200">
        <f>'[2]30'!D26</f>
        <v>0</v>
      </c>
      <c r="E24" s="200">
        <f>'[2]30'!E26</f>
        <v>0</v>
      </c>
      <c r="F24" s="15">
        <f t="shared" si="6"/>
        <v>90</v>
      </c>
      <c r="G24" s="199">
        <f>'[2]30'!H26</f>
        <v>0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'[2]30'!B27</f>
        <v>40</v>
      </c>
      <c r="C25" s="200">
        <f>'[2]30'!C27</f>
        <v>50</v>
      </c>
      <c r="D25" s="200">
        <f>'[2]30'!D27</f>
        <v>0</v>
      </c>
      <c r="E25" s="200">
        <f>'[2]30'!E27</f>
        <v>0</v>
      </c>
      <c r="F25" s="15">
        <f t="shared" si="6"/>
        <v>90</v>
      </c>
      <c r="G25" s="199">
        <f>'[2]30'!H27</f>
        <v>0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'[2]30'!B28</f>
        <v>40</v>
      </c>
      <c r="C26" s="200">
        <f>'[2]30'!C28</f>
        <v>50</v>
      </c>
      <c r="D26" s="200">
        <f>'[2]30'!D28</f>
        <v>0</v>
      </c>
      <c r="E26" s="200">
        <f>'[2]30'!E28</f>
        <v>0</v>
      </c>
      <c r="F26" s="15">
        <f t="shared" si="6"/>
        <v>90</v>
      </c>
      <c r="G26" s="199">
        <f>'[2]30'!H28</f>
        <v>0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'[2]30'!B29</f>
        <v>40</v>
      </c>
      <c r="C27" s="200">
        <f>'[2]30'!C29</f>
        <v>50</v>
      </c>
      <c r="D27" s="200">
        <f>'[2]30'!D29</f>
        <v>0</v>
      </c>
      <c r="E27" s="200">
        <f>'[2]30'!E29</f>
        <v>0</v>
      </c>
      <c r="F27" s="15">
        <f t="shared" si="6"/>
        <v>90</v>
      </c>
      <c r="G27" s="199">
        <f>'[2]30'!H29</f>
        <v>0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'[2]30'!B30</f>
        <v>40</v>
      </c>
      <c r="C28" s="200">
        <f>'[2]30'!C30</f>
        <v>50</v>
      </c>
      <c r="D28" s="200">
        <f>'[2]30'!D30</f>
        <v>0</v>
      </c>
      <c r="E28" s="200">
        <f>'[2]30'!E30</f>
        <v>0</v>
      </c>
      <c r="F28" s="15">
        <f t="shared" si="6"/>
        <v>90</v>
      </c>
      <c r="G28" s="199">
        <f>'[2]30'!H30</f>
        <v>0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'[2]30'!B31</f>
        <v>40</v>
      </c>
      <c r="C29" s="200">
        <f>'[2]30'!C31</f>
        <v>50</v>
      </c>
      <c r="D29" s="200">
        <f>'[2]30'!D31</f>
        <v>0</v>
      </c>
      <c r="E29" s="200">
        <f>'[2]30'!E31</f>
        <v>0</v>
      </c>
      <c r="F29" s="15">
        <f t="shared" si="6"/>
        <v>90</v>
      </c>
      <c r="G29" s="199">
        <f>'[2]30'!H31</f>
        <v>0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'[2]30'!B32</f>
        <v>40</v>
      </c>
      <c r="C30" s="200">
        <f>'[2]30'!C32</f>
        <v>50</v>
      </c>
      <c r="D30" s="200">
        <f>'[2]30'!D32</f>
        <v>0</v>
      </c>
      <c r="E30" s="200">
        <f>'[2]30'!E32</f>
        <v>0</v>
      </c>
      <c r="F30" s="15">
        <f t="shared" si="6"/>
        <v>90</v>
      </c>
      <c r="G30" s="199">
        <f>'[2]30'!H32</f>
        <v>0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'[2]30'!B33</f>
        <v>40</v>
      </c>
      <c r="C31" s="200">
        <f>'[2]30'!C33</f>
        <v>50</v>
      </c>
      <c r="D31" s="200">
        <f>'[2]30'!D33</f>
        <v>0</v>
      </c>
      <c r="E31" s="200">
        <f>'[2]30'!E33</f>
        <v>0</v>
      </c>
      <c r="F31" s="15">
        <f t="shared" si="6"/>
        <v>90</v>
      </c>
      <c r="G31" s="199">
        <f>'[2]30'!H33</f>
        <v>0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'[2]30'!B34</f>
        <v>40</v>
      </c>
      <c r="C32" s="200">
        <f>'[2]30'!C34</f>
        <v>50</v>
      </c>
      <c r="D32" s="200">
        <f>'[2]30'!D34</f>
        <v>0</v>
      </c>
      <c r="E32" s="200">
        <f>'[2]30'!E34</f>
        <v>0</v>
      </c>
      <c r="F32" s="15">
        <f t="shared" si="6"/>
        <v>90</v>
      </c>
      <c r="G32" s="199">
        <f>'[2]30'!H34</f>
        <v>0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'[2]30'!B35</f>
        <v>40</v>
      </c>
      <c r="C33" s="200">
        <f>'[2]30'!C35</f>
        <v>50</v>
      </c>
      <c r="D33" s="200">
        <f>'[2]30'!D35</f>
        <v>0</v>
      </c>
      <c r="E33" s="200">
        <f>'[2]30'!E35</f>
        <v>0</v>
      </c>
      <c r="F33" s="15">
        <f t="shared" si="6"/>
        <v>90</v>
      </c>
      <c r="G33" s="199">
        <f>'[2]30'!H35</f>
        <v>0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'[2]30'!B36</f>
        <v>40</v>
      </c>
      <c r="C34" s="200">
        <f>'[2]30'!C36</f>
        <v>50</v>
      </c>
      <c r="D34" s="200">
        <f>'[2]30'!D36</f>
        <v>0</v>
      </c>
      <c r="E34" s="200">
        <f>'[2]30'!E36</f>
        <v>0</v>
      </c>
      <c r="F34" s="15">
        <f t="shared" si="6"/>
        <v>90</v>
      </c>
      <c r="G34" s="199">
        <f>'[2]30'!H36</f>
        <v>0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'[2]30'!B37</f>
        <v>40</v>
      </c>
      <c r="C35" s="200">
        <f>'[2]30'!C37</f>
        <v>50</v>
      </c>
      <c r="D35" s="200">
        <f>'[2]30'!D37</f>
        <v>0</v>
      </c>
      <c r="E35" s="200">
        <f>'[2]30'!E37</f>
        <v>0</v>
      </c>
      <c r="F35" s="15">
        <f t="shared" si="6"/>
        <v>90</v>
      </c>
      <c r="G35" s="199">
        <f>'[2]30'!H37</f>
        <v>0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'[2]30'!B38</f>
        <v>40</v>
      </c>
      <c r="C36" s="200">
        <f>'[2]30'!C38</f>
        <v>50</v>
      </c>
      <c r="D36" s="200">
        <f>'[2]30'!D38</f>
        <v>0</v>
      </c>
      <c r="E36" s="200">
        <f>'[2]30'!E38</f>
        <v>0</v>
      </c>
      <c r="F36" s="15">
        <f t="shared" si="6"/>
        <v>90</v>
      </c>
      <c r="G36" s="199">
        <f>'[2]30'!H38</f>
        <v>0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'[2]30'!B39</f>
        <v>40</v>
      </c>
      <c r="C37" s="200">
        <f>'[2]30'!C39</f>
        <v>50</v>
      </c>
      <c r="D37" s="200">
        <f>'[2]30'!D39</f>
        <v>0</v>
      </c>
      <c r="E37" s="200">
        <f>'[2]30'!E39</f>
        <v>0</v>
      </c>
      <c r="F37" s="15">
        <f t="shared" si="6"/>
        <v>90</v>
      </c>
      <c r="G37" s="199">
        <f>'[2]30'!H39</f>
        <v>0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'[2]30'!B40</f>
        <v>40</v>
      </c>
      <c r="C38" s="200">
        <f>'[2]30'!C40</f>
        <v>50</v>
      </c>
      <c r="D38" s="200">
        <f>'[2]30'!D40</f>
        <v>0</v>
      </c>
      <c r="E38" s="200">
        <f>'[2]30'!E40</f>
        <v>0</v>
      </c>
      <c r="F38" s="15">
        <f t="shared" si="6"/>
        <v>90</v>
      </c>
      <c r="G38" s="199">
        <f>'[2]30'!H40</f>
        <v>0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'[2]30'!B41</f>
        <v>40</v>
      </c>
      <c r="C39" s="200">
        <f>'[2]30'!C41</f>
        <v>50</v>
      </c>
      <c r="D39" s="200">
        <f>'[2]30'!D41</f>
        <v>0</v>
      </c>
      <c r="E39" s="200">
        <f>'[2]30'!E41</f>
        <v>0</v>
      </c>
      <c r="F39" s="15">
        <f t="shared" si="6"/>
        <v>90</v>
      </c>
      <c r="G39" s="199">
        <f>'[2]30'!H41</f>
        <v>0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'[2]30'!B42</f>
        <v>40</v>
      </c>
      <c r="C40" s="200">
        <f>'[2]30'!C42</f>
        <v>50</v>
      </c>
      <c r="D40" s="200">
        <f>'[2]30'!D42</f>
        <v>0</v>
      </c>
      <c r="E40" s="200">
        <f>'[2]30'!E42</f>
        <v>0</v>
      </c>
      <c r="F40" s="15">
        <f t="shared" si="6"/>
        <v>90</v>
      </c>
      <c r="G40" s="199">
        <f>'[2]30'!H42</f>
        <v>0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'[2]30'!B43</f>
        <v>40</v>
      </c>
      <c r="C41" s="200">
        <f>'[2]30'!C43</f>
        <v>50</v>
      </c>
      <c r="D41" s="200">
        <f>'[2]30'!D43</f>
        <v>0</v>
      </c>
      <c r="E41" s="200">
        <f>'[2]30'!E43</f>
        <v>0</v>
      </c>
      <c r="F41" s="15">
        <f t="shared" si="6"/>
        <v>90</v>
      </c>
      <c r="G41" s="199">
        <f>'[2]30'!H43</f>
        <v>0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'[2]30'!B44</f>
        <v>40</v>
      </c>
      <c r="C42" s="200">
        <f>'[2]30'!C44</f>
        <v>50</v>
      </c>
      <c r="D42" s="200">
        <f>'[2]30'!D44</f>
        <v>0</v>
      </c>
      <c r="E42" s="200">
        <f>'[2]30'!E44</f>
        <v>0</v>
      </c>
      <c r="F42" s="15">
        <f t="shared" si="6"/>
        <v>90</v>
      </c>
      <c r="G42" s="199">
        <f>'[2]30'!H44</f>
        <v>0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'[2]30'!B45</f>
        <v>40</v>
      </c>
      <c r="C43" s="200">
        <f>'[2]30'!C45</f>
        <v>50</v>
      </c>
      <c r="D43" s="200">
        <f>'[2]30'!D45</f>
        <v>0</v>
      </c>
      <c r="E43" s="200">
        <f>'[2]30'!E45</f>
        <v>0</v>
      </c>
      <c r="F43" s="15">
        <f t="shared" si="6"/>
        <v>90</v>
      </c>
      <c r="G43" s="199">
        <f>'[2]30'!H45</f>
        <v>0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'[2]30'!B46</f>
        <v>40</v>
      </c>
      <c r="C44" s="200">
        <f>'[2]30'!C46</f>
        <v>50</v>
      </c>
      <c r="D44" s="200">
        <f>'[2]30'!D46</f>
        <v>0</v>
      </c>
      <c r="E44" s="200">
        <f>'[2]30'!E46</f>
        <v>0</v>
      </c>
      <c r="F44" s="15">
        <f t="shared" si="6"/>
        <v>90</v>
      </c>
      <c r="G44" s="199">
        <f>'[2]30'!H46</f>
        <v>0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'[2]30'!B47</f>
        <v>40</v>
      </c>
      <c r="C45" s="200">
        <f>'[2]30'!C47</f>
        <v>50</v>
      </c>
      <c r="D45" s="200">
        <f>'[2]30'!D47</f>
        <v>0</v>
      </c>
      <c r="E45" s="200">
        <f>'[2]30'!E47</f>
        <v>0</v>
      </c>
      <c r="F45" s="15">
        <f t="shared" si="6"/>
        <v>90</v>
      </c>
      <c r="G45" s="199">
        <f>'[2]30'!H47</f>
        <v>0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'[2]30'!B48</f>
        <v>40</v>
      </c>
      <c r="C46" s="200">
        <f>'[2]30'!C48</f>
        <v>50</v>
      </c>
      <c r="D46" s="200">
        <f>'[2]30'!D48</f>
        <v>0</v>
      </c>
      <c r="E46" s="200">
        <f>'[2]30'!E48</f>
        <v>0</v>
      </c>
      <c r="F46" s="15">
        <f t="shared" si="6"/>
        <v>90</v>
      </c>
      <c r="G46" s="199">
        <f>'[2]30'!H48</f>
        <v>0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'[2]30'!B49</f>
        <v>40</v>
      </c>
      <c r="C47" s="200">
        <f>'[2]30'!C49</f>
        <v>50</v>
      </c>
      <c r="D47" s="200">
        <f>'[2]30'!D49</f>
        <v>0</v>
      </c>
      <c r="E47" s="200">
        <f>'[2]30'!E49</f>
        <v>0</v>
      </c>
      <c r="F47" s="15">
        <f t="shared" si="6"/>
        <v>90</v>
      </c>
      <c r="G47" s="199">
        <f>'[2]30'!H49</f>
        <v>0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'[2]30'!B50</f>
        <v>40</v>
      </c>
      <c r="C48" s="200">
        <f>'[2]30'!C50</f>
        <v>50</v>
      </c>
      <c r="D48" s="200">
        <f>'[2]30'!D50</f>
        <v>0</v>
      </c>
      <c r="E48" s="200">
        <f>'[2]30'!E50</f>
        <v>0</v>
      </c>
      <c r="F48" s="15">
        <f t="shared" si="6"/>
        <v>90</v>
      </c>
      <c r="G48" s="199">
        <f>'[2]30'!H50</f>
        <v>0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'[2]30'!B51</f>
        <v>40</v>
      </c>
      <c r="C49" s="200">
        <f>'[2]30'!C51</f>
        <v>50</v>
      </c>
      <c r="D49" s="200">
        <f>'[2]30'!D51</f>
        <v>0</v>
      </c>
      <c r="E49" s="200">
        <f>'[2]30'!E51</f>
        <v>0</v>
      </c>
      <c r="F49" s="15">
        <f t="shared" si="6"/>
        <v>90</v>
      </c>
      <c r="G49" s="199">
        <f>'[2]30'!H51</f>
        <v>0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'[2]30'!B52</f>
        <v>40</v>
      </c>
      <c r="C50" s="200">
        <f>'[2]30'!C52</f>
        <v>50</v>
      </c>
      <c r="D50" s="200">
        <f>'[2]30'!D52</f>
        <v>0</v>
      </c>
      <c r="E50" s="200">
        <f>'[2]30'!E52</f>
        <v>0</v>
      </c>
      <c r="F50" s="15">
        <f t="shared" si="6"/>
        <v>90</v>
      </c>
      <c r="G50" s="199">
        <f>'[2]30'!H52</f>
        <v>0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'[2]30'!B53</f>
        <v>40</v>
      </c>
      <c r="C51" s="200">
        <f>'[2]30'!C53</f>
        <v>50</v>
      </c>
      <c r="D51" s="200">
        <f>'[2]30'!D53</f>
        <v>0</v>
      </c>
      <c r="E51" s="200">
        <f>'[2]30'!E53</f>
        <v>0</v>
      </c>
      <c r="F51" s="15">
        <f t="shared" si="6"/>
        <v>90</v>
      </c>
      <c r="G51" s="199">
        <f>'[2]30'!H53</f>
        <v>0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'[2]30'!B54</f>
        <v>40</v>
      </c>
      <c r="C52" s="200">
        <f>'[2]30'!C54</f>
        <v>50</v>
      </c>
      <c r="D52" s="200">
        <f>'[2]30'!D54</f>
        <v>0</v>
      </c>
      <c r="E52" s="200">
        <f>'[2]30'!E54</f>
        <v>0</v>
      </c>
      <c r="F52" s="15">
        <f t="shared" si="6"/>
        <v>90</v>
      </c>
      <c r="G52" s="199">
        <f>'[2]30'!H54</f>
        <v>0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'[2]30'!B55</f>
        <v>40</v>
      </c>
      <c r="C53" s="200">
        <f>'[2]30'!C55</f>
        <v>50</v>
      </c>
      <c r="D53" s="200">
        <f>'[2]30'!D55</f>
        <v>0</v>
      </c>
      <c r="E53" s="200">
        <f>'[2]30'!E55</f>
        <v>0</v>
      </c>
      <c r="F53" s="15">
        <f t="shared" si="6"/>
        <v>90</v>
      </c>
      <c r="G53" s="199">
        <f>'[2]30'!H55</f>
        <v>0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'[2]30'!B56</f>
        <v>40</v>
      </c>
      <c r="C54" s="200">
        <f>'[2]30'!C56</f>
        <v>50</v>
      </c>
      <c r="D54" s="200">
        <f>'[2]30'!D56</f>
        <v>0</v>
      </c>
      <c r="E54" s="200">
        <f>'[2]30'!E56</f>
        <v>0</v>
      </c>
      <c r="F54" s="15">
        <f t="shared" si="6"/>
        <v>90</v>
      </c>
      <c r="G54" s="199">
        <f>'[2]30'!H56</f>
        <v>0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'[2]30'!B57</f>
        <v>40</v>
      </c>
      <c r="C55" s="200">
        <f>'[2]30'!C57</f>
        <v>50</v>
      </c>
      <c r="D55" s="200">
        <f>'[2]30'!D57</f>
        <v>0</v>
      </c>
      <c r="E55" s="200">
        <f>'[2]30'!E57</f>
        <v>0</v>
      </c>
      <c r="F55" s="15">
        <f t="shared" si="6"/>
        <v>90</v>
      </c>
      <c r="G55" s="199">
        <f>'[2]30'!H57</f>
        <v>0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'[2]30'!B58</f>
        <v>40</v>
      </c>
      <c r="C56" s="200">
        <f>'[2]30'!C58</f>
        <v>50</v>
      </c>
      <c r="D56" s="200">
        <f>'[2]30'!D58</f>
        <v>0</v>
      </c>
      <c r="E56" s="200">
        <f>'[2]30'!E58</f>
        <v>0</v>
      </c>
      <c r="F56" s="15">
        <f t="shared" si="6"/>
        <v>90</v>
      </c>
      <c r="G56" s="199">
        <f>'[2]30'!H58</f>
        <v>0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'[2]30'!B59</f>
        <v>40</v>
      </c>
      <c r="C57" s="200">
        <f>'[2]30'!C59</f>
        <v>50</v>
      </c>
      <c r="D57" s="200">
        <f>'[2]30'!D59</f>
        <v>0</v>
      </c>
      <c r="E57" s="200">
        <f>'[2]30'!E59</f>
        <v>0</v>
      </c>
      <c r="F57" s="15">
        <f t="shared" si="6"/>
        <v>90</v>
      </c>
      <c r="G57" s="199">
        <f>'[2]30'!H59</f>
        <v>0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'[2]30'!B60</f>
        <v>40</v>
      </c>
      <c r="C58" s="200">
        <f>'[2]30'!C60</f>
        <v>50</v>
      </c>
      <c r="D58" s="200">
        <f>'[2]30'!D60</f>
        <v>0</v>
      </c>
      <c r="E58" s="200">
        <f>'[2]30'!E60</f>
        <v>0</v>
      </c>
      <c r="F58" s="15">
        <f t="shared" si="6"/>
        <v>90</v>
      </c>
      <c r="G58" s="199">
        <f>'[2]30'!H60</f>
        <v>0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'[2]30'!B61</f>
        <v>40</v>
      </c>
      <c r="C59" s="200">
        <f>'[2]30'!C61</f>
        <v>50</v>
      </c>
      <c r="D59" s="200">
        <f>'[2]30'!D61</f>
        <v>0</v>
      </c>
      <c r="E59" s="200">
        <f>'[2]30'!E61</f>
        <v>0</v>
      </c>
      <c r="F59" s="15">
        <f t="shared" si="6"/>
        <v>90</v>
      </c>
      <c r="G59" s="199">
        <f>'[2]30'!H61</f>
        <v>0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'[2]30'!B62</f>
        <v>40</v>
      </c>
      <c r="C60" s="200">
        <f>'[2]30'!C62</f>
        <v>50</v>
      </c>
      <c r="D60" s="200">
        <f>'[2]30'!D62</f>
        <v>0</v>
      </c>
      <c r="E60" s="200">
        <f>'[2]30'!E62</f>
        <v>0</v>
      </c>
      <c r="F60" s="15">
        <f t="shared" si="6"/>
        <v>90</v>
      </c>
      <c r="G60" s="199">
        <f>'[2]30'!H62</f>
        <v>0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'[2]30'!B63</f>
        <v>40</v>
      </c>
      <c r="C61" s="200">
        <f>'[2]30'!C63</f>
        <v>50</v>
      </c>
      <c r="D61" s="200">
        <f>'[2]30'!D63</f>
        <v>0</v>
      </c>
      <c r="E61" s="200">
        <f>'[2]30'!E63</f>
        <v>0</v>
      </c>
      <c r="F61" s="15">
        <f t="shared" si="6"/>
        <v>90</v>
      </c>
      <c r="G61" s="199">
        <f>'[2]30'!H63</f>
        <v>0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'[2]30'!B64</f>
        <v>40</v>
      </c>
      <c r="C62" s="200">
        <f>'[2]30'!C64</f>
        <v>50</v>
      </c>
      <c r="D62" s="200">
        <f>'[2]30'!D64</f>
        <v>0</v>
      </c>
      <c r="E62" s="200">
        <f>'[2]30'!E64</f>
        <v>0</v>
      </c>
      <c r="F62" s="15">
        <f t="shared" si="6"/>
        <v>90</v>
      </c>
      <c r="G62" s="199">
        <f>'[2]30'!H64</f>
        <v>0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'[2]30'!B65</f>
        <v>40</v>
      </c>
      <c r="C63" s="200">
        <f>'[2]30'!C65</f>
        <v>50</v>
      </c>
      <c r="D63" s="200">
        <f>'[2]30'!D65</f>
        <v>0</v>
      </c>
      <c r="E63" s="200">
        <f>'[2]30'!E65</f>
        <v>0</v>
      </c>
      <c r="F63" s="15">
        <f t="shared" si="6"/>
        <v>90</v>
      </c>
      <c r="G63" s="199">
        <f>'[2]30'!H65</f>
        <v>0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'[2]30'!B66</f>
        <v>40</v>
      </c>
      <c r="C64" s="200">
        <f>'[2]30'!C66</f>
        <v>50</v>
      </c>
      <c r="D64" s="200">
        <f>'[2]30'!D66</f>
        <v>0</v>
      </c>
      <c r="E64" s="200">
        <f>'[2]30'!E66</f>
        <v>0</v>
      </c>
      <c r="F64" s="15">
        <f t="shared" si="6"/>
        <v>90</v>
      </c>
      <c r="G64" s="199">
        <f>'[2]30'!H66</f>
        <v>0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'[2]30'!B67</f>
        <v>40</v>
      </c>
      <c r="C65" s="200">
        <f>'[2]30'!C67</f>
        <v>50</v>
      </c>
      <c r="D65" s="200">
        <f>'[2]30'!D67</f>
        <v>0</v>
      </c>
      <c r="E65" s="200">
        <f>'[2]30'!E67</f>
        <v>0</v>
      </c>
      <c r="F65" s="15">
        <f t="shared" si="6"/>
        <v>90</v>
      </c>
      <c r="G65" s="199">
        <f>'[2]30'!H67</f>
        <v>0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'[2]30'!B68</f>
        <v>40</v>
      </c>
      <c r="C66" s="200">
        <f>'[2]30'!C68</f>
        <v>50</v>
      </c>
      <c r="D66" s="200">
        <f>'[2]30'!D68</f>
        <v>0</v>
      </c>
      <c r="E66" s="200">
        <f>'[2]30'!E68</f>
        <v>0</v>
      </c>
      <c r="F66" s="15">
        <f t="shared" si="6"/>
        <v>90</v>
      </c>
      <c r="G66" s="199">
        <f>'[2]30'!H68</f>
        <v>0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'[2]30'!B69</f>
        <v>40</v>
      </c>
      <c r="C67" s="200">
        <f>'[2]30'!C69</f>
        <v>50</v>
      </c>
      <c r="D67" s="200">
        <f>'[2]30'!D69</f>
        <v>0</v>
      </c>
      <c r="E67" s="200">
        <f>'[2]30'!E69</f>
        <v>0</v>
      </c>
      <c r="F67" s="15">
        <f t="shared" si="6"/>
        <v>90</v>
      </c>
      <c r="G67" s="199">
        <f>'[2]30'!H69</f>
        <v>0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'[2]30'!B70</f>
        <v>40</v>
      </c>
      <c r="C68" s="200">
        <f>'[2]30'!C70</f>
        <v>50</v>
      </c>
      <c r="D68" s="200">
        <f>'[2]30'!D70</f>
        <v>0</v>
      </c>
      <c r="E68" s="200">
        <f>'[2]30'!E70</f>
        <v>0</v>
      </c>
      <c r="F68" s="15">
        <f t="shared" si="6"/>
        <v>90</v>
      </c>
      <c r="G68" s="199">
        <f>'[2]30'!H70</f>
        <v>0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'[2]30'!B71</f>
        <v>40</v>
      </c>
      <c r="C69" s="200">
        <f>'[2]30'!C71</f>
        <v>50</v>
      </c>
      <c r="D69" s="200">
        <f>'[2]30'!D71</f>
        <v>0</v>
      </c>
      <c r="E69" s="200">
        <f>'[2]30'!E71</f>
        <v>0</v>
      </c>
      <c r="F69" s="15">
        <f t="shared" ref="F69:F98" si="16">SUM(B69:E69)</f>
        <v>90</v>
      </c>
      <c r="G69" s="199">
        <f>'[2]30'!H71</f>
        <v>0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'[2]30'!B72</f>
        <v>40</v>
      </c>
      <c r="C70" s="200">
        <f>'[2]30'!C72</f>
        <v>50</v>
      </c>
      <c r="D70" s="200">
        <f>'[2]30'!D72</f>
        <v>0</v>
      </c>
      <c r="E70" s="200">
        <f>'[2]30'!E72</f>
        <v>0</v>
      </c>
      <c r="F70" s="15">
        <f t="shared" si="16"/>
        <v>90</v>
      </c>
      <c r="G70" s="199">
        <f>'[2]30'!H72</f>
        <v>0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'[2]30'!B73</f>
        <v>40</v>
      </c>
      <c r="C71" s="200">
        <f>'[2]30'!C73</f>
        <v>50</v>
      </c>
      <c r="D71" s="200">
        <f>'[2]30'!D73</f>
        <v>0</v>
      </c>
      <c r="E71" s="200">
        <f>'[2]30'!E73</f>
        <v>0</v>
      </c>
      <c r="F71" s="15">
        <f t="shared" si="16"/>
        <v>90</v>
      </c>
      <c r="G71" s="199">
        <f>'[2]30'!H73</f>
        <v>0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'[2]30'!B74</f>
        <v>40</v>
      </c>
      <c r="C72" s="200">
        <f>'[2]30'!C74</f>
        <v>50</v>
      </c>
      <c r="D72" s="200">
        <f>'[2]30'!D74</f>
        <v>0</v>
      </c>
      <c r="E72" s="200">
        <f>'[2]30'!E74</f>
        <v>0</v>
      </c>
      <c r="F72" s="15">
        <f t="shared" si="16"/>
        <v>90</v>
      </c>
      <c r="G72" s="199">
        <f>'[2]30'!H74</f>
        <v>0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'[2]30'!B75</f>
        <v>40</v>
      </c>
      <c r="C73" s="200">
        <f>'[2]30'!C75</f>
        <v>50</v>
      </c>
      <c r="D73" s="200">
        <f>'[2]30'!D75</f>
        <v>0</v>
      </c>
      <c r="E73" s="200">
        <f>'[2]30'!E75</f>
        <v>0</v>
      </c>
      <c r="F73" s="15">
        <f t="shared" si="16"/>
        <v>90</v>
      </c>
      <c r="G73" s="199">
        <f>'[2]30'!H75</f>
        <v>0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'[2]30'!B76</f>
        <v>40</v>
      </c>
      <c r="C74" s="200">
        <f>'[2]30'!C76</f>
        <v>50</v>
      </c>
      <c r="D74" s="200">
        <f>'[2]30'!D76</f>
        <v>0</v>
      </c>
      <c r="E74" s="200">
        <f>'[2]30'!E76</f>
        <v>0</v>
      </c>
      <c r="F74" s="15">
        <f t="shared" si="16"/>
        <v>90</v>
      </c>
      <c r="G74" s="199">
        <f>'[2]30'!H76</f>
        <v>0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'[2]30'!B77</f>
        <v>40</v>
      </c>
      <c r="C75" s="200">
        <f>'[2]30'!C77</f>
        <v>50</v>
      </c>
      <c r="D75" s="200">
        <f>'[2]30'!D77</f>
        <v>0</v>
      </c>
      <c r="E75" s="200">
        <f>'[2]30'!E77</f>
        <v>0</v>
      </c>
      <c r="F75" s="15">
        <f t="shared" si="16"/>
        <v>90</v>
      </c>
      <c r="G75" s="199">
        <f>'[2]30'!H77</f>
        <v>0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'[2]30'!B78</f>
        <v>40</v>
      </c>
      <c r="C76" s="200">
        <f>'[2]30'!C78</f>
        <v>50</v>
      </c>
      <c r="D76" s="200">
        <f>'[2]30'!D78</f>
        <v>0</v>
      </c>
      <c r="E76" s="200">
        <f>'[2]30'!E78</f>
        <v>0</v>
      </c>
      <c r="F76" s="15">
        <f t="shared" si="16"/>
        <v>90</v>
      </c>
      <c r="G76" s="199">
        <f>'[2]30'!H78</f>
        <v>0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'[2]30'!B79</f>
        <v>40</v>
      </c>
      <c r="C77" s="200">
        <f>'[2]30'!C79</f>
        <v>50</v>
      </c>
      <c r="D77" s="200">
        <f>'[2]30'!D79</f>
        <v>0</v>
      </c>
      <c r="E77" s="200">
        <f>'[2]30'!E79</f>
        <v>0</v>
      </c>
      <c r="F77" s="15">
        <f t="shared" si="16"/>
        <v>90</v>
      </c>
      <c r="G77" s="199">
        <f>'[2]30'!H79</f>
        <v>0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'[2]30'!B80</f>
        <v>40</v>
      </c>
      <c r="C78" s="200">
        <f>'[2]30'!C80</f>
        <v>50</v>
      </c>
      <c r="D78" s="200">
        <f>'[2]30'!D80</f>
        <v>0</v>
      </c>
      <c r="E78" s="200">
        <f>'[2]30'!E80</f>
        <v>0</v>
      </c>
      <c r="F78" s="15">
        <f t="shared" si="16"/>
        <v>90</v>
      </c>
      <c r="G78" s="199">
        <f>'[2]30'!H80</f>
        <v>0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'[2]30'!B81</f>
        <v>40</v>
      </c>
      <c r="C79" s="200">
        <f>'[2]30'!C81</f>
        <v>50</v>
      </c>
      <c r="D79" s="200">
        <f>'[2]30'!D81</f>
        <v>0</v>
      </c>
      <c r="E79" s="200">
        <f>'[2]30'!E81</f>
        <v>0</v>
      </c>
      <c r="F79" s="15">
        <f t="shared" si="16"/>
        <v>90</v>
      </c>
      <c r="G79" s="199">
        <f>'[2]30'!H81</f>
        <v>0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'[2]30'!B82</f>
        <v>40</v>
      </c>
      <c r="C80" s="200">
        <f>'[2]30'!C82</f>
        <v>50</v>
      </c>
      <c r="D80" s="200">
        <f>'[2]30'!D82</f>
        <v>0</v>
      </c>
      <c r="E80" s="200">
        <f>'[2]30'!E82</f>
        <v>0</v>
      </c>
      <c r="F80" s="15">
        <f t="shared" si="16"/>
        <v>90</v>
      </c>
      <c r="G80" s="199">
        <f>'[2]30'!H82</f>
        <v>0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'[2]30'!B83</f>
        <v>40</v>
      </c>
      <c r="C81" s="200">
        <f>'[2]30'!C83</f>
        <v>50</v>
      </c>
      <c r="D81" s="200">
        <f>'[2]30'!D83</f>
        <v>0</v>
      </c>
      <c r="E81" s="200">
        <f>'[2]30'!E83</f>
        <v>0</v>
      </c>
      <c r="F81" s="15">
        <f t="shared" si="16"/>
        <v>90</v>
      </c>
      <c r="G81" s="199">
        <f>'[2]30'!H83</f>
        <v>0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'[2]30'!B84</f>
        <v>40</v>
      </c>
      <c r="C82" s="200">
        <f>'[2]30'!C84</f>
        <v>50</v>
      </c>
      <c r="D82" s="200">
        <f>'[2]30'!D84</f>
        <v>0</v>
      </c>
      <c r="E82" s="200">
        <f>'[2]30'!E84</f>
        <v>0</v>
      </c>
      <c r="F82" s="15">
        <f t="shared" si="16"/>
        <v>90</v>
      </c>
      <c r="G82" s="199">
        <f>'[2]30'!H84</f>
        <v>0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'[2]30'!B85</f>
        <v>40</v>
      </c>
      <c r="C83" s="200">
        <f>'[2]30'!C85</f>
        <v>50</v>
      </c>
      <c r="D83" s="200">
        <f>'[2]30'!D85</f>
        <v>0</v>
      </c>
      <c r="E83" s="200">
        <f>'[2]30'!E85</f>
        <v>0</v>
      </c>
      <c r="F83" s="15">
        <f t="shared" si="16"/>
        <v>90</v>
      </c>
      <c r="G83" s="199">
        <f>'[2]30'!H85</f>
        <v>0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'[2]30'!B86</f>
        <v>40</v>
      </c>
      <c r="C84" s="200">
        <f>'[2]30'!C86</f>
        <v>50</v>
      </c>
      <c r="D84" s="200">
        <f>'[2]30'!D86</f>
        <v>0</v>
      </c>
      <c r="E84" s="200">
        <f>'[2]30'!E86</f>
        <v>0</v>
      </c>
      <c r="F84" s="15">
        <f t="shared" si="16"/>
        <v>90</v>
      </c>
      <c r="G84" s="199">
        <f>'[2]30'!H86</f>
        <v>0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'[2]30'!B87</f>
        <v>40</v>
      </c>
      <c r="C85" s="200">
        <f>'[2]30'!C87</f>
        <v>50</v>
      </c>
      <c r="D85" s="200">
        <f>'[2]30'!D87</f>
        <v>0</v>
      </c>
      <c r="E85" s="200">
        <f>'[2]30'!E87</f>
        <v>0</v>
      </c>
      <c r="F85" s="15">
        <f t="shared" si="16"/>
        <v>90</v>
      </c>
      <c r="G85" s="199">
        <f>'[2]30'!H87</f>
        <v>0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'[2]30'!B88</f>
        <v>40</v>
      </c>
      <c r="C86" s="200">
        <f>'[2]30'!C88</f>
        <v>50</v>
      </c>
      <c r="D86" s="200">
        <f>'[2]30'!D88</f>
        <v>0</v>
      </c>
      <c r="E86" s="200">
        <f>'[2]30'!E88</f>
        <v>0</v>
      </c>
      <c r="F86" s="15">
        <f t="shared" si="16"/>
        <v>90</v>
      </c>
      <c r="G86" s="199">
        <f>'[2]30'!H88</f>
        <v>0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'[2]30'!B89</f>
        <v>40</v>
      </c>
      <c r="C87" s="200">
        <f>'[2]30'!C89</f>
        <v>50</v>
      </c>
      <c r="D87" s="200">
        <f>'[2]30'!D89</f>
        <v>0</v>
      </c>
      <c r="E87" s="200">
        <f>'[2]30'!E89</f>
        <v>0</v>
      </c>
      <c r="F87" s="15">
        <f t="shared" si="16"/>
        <v>90</v>
      </c>
      <c r="G87" s="199">
        <f>'[2]30'!H89</f>
        <v>0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'[2]30'!B90</f>
        <v>40</v>
      </c>
      <c r="C88" s="200">
        <f>'[2]30'!C90</f>
        <v>50</v>
      </c>
      <c r="D88" s="200">
        <f>'[2]30'!D90</f>
        <v>0</v>
      </c>
      <c r="E88" s="200">
        <f>'[2]30'!E90</f>
        <v>0</v>
      </c>
      <c r="F88" s="15">
        <f t="shared" si="16"/>
        <v>90</v>
      </c>
      <c r="G88" s="199">
        <f>'[2]30'!H90</f>
        <v>0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'[2]30'!B91</f>
        <v>40</v>
      </c>
      <c r="C89" s="200">
        <f>'[2]30'!C91</f>
        <v>50</v>
      </c>
      <c r="D89" s="200">
        <f>'[2]30'!D91</f>
        <v>0</v>
      </c>
      <c r="E89" s="200">
        <f>'[2]30'!E91</f>
        <v>0</v>
      </c>
      <c r="F89" s="15">
        <f t="shared" si="16"/>
        <v>90</v>
      </c>
      <c r="G89" s="199">
        <f>'[2]30'!H91</f>
        <v>0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'[2]30'!B92</f>
        <v>40</v>
      </c>
      <c r="C90" s="200">
        <f>'[2]30'!C92</f>
        <v>50</v>
      </c>
      <c r="D90" s="200">
        <f>'[2]30'!D92</f>
        <v>0</v>
      </c>
      <c r="E90" s="200">
        <f>'[2]30'!E92</f>
        <v>0</v>
      </c>
      <c r="F90" s="15">
        <f t="shared" si="16"/>
        <v>90</v>
      </c>
      <c r="G90" s="199">
        <f>'[2]30'!H92</f>
        <v>0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'[2]30'!B93</f>
        <v>40</v>
      </c>
      <c r="C91" s="200">
        <f>'[2]30'!C93</f>
        <v>50</v>
      </c>
      <c r="D91" s="200">
        <f>'[2]30'!D93</f>
        <v>0</v>
      </c>
      <c r="E91" s="200">
        <f>'[2]30'!E93</f>
        <v>0</v>
      </c>
      <c r="F91" s="15">
        <f t="shared" si="16"/>
        <v>90</v>
      </c>
      <c r="G91" s="199">
        <f>'[2]30'!H93</f>
        <v>0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'[2]30'!B94</f>
        <v>40</v>
      </c>
      <c r="C92" s="200">
        <f>'[2]30'!C94</f>
        <v>50</v>
      </c>
      <c r="D92" s="200">
        <f>'[2]30'!D94</f>
        <v>0</v>
      </c>
      <c r="E92" s="200">
        <f>'[2]30'!E94</f>
        <v>0</v>
      </c>
      <c r="F92" s="15">
        <f t="shared" si="16"/>
        <v>90</v>
      </c>
      <c r="G92" s="199">
        <f>'[2]30'!H94</f>
        <v>0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'[2]30'!B95</f>
        <v>40</v>
      </c>
      <c r="C93" s="200">
        <f>'[2]30'!C95</f>
        <v>50</v>
      </c>
      <c r="D93" s="200">
        <f>'[2]30'!D95</f>
        <v>0</v>
      </c>
      <c r="E93" s="200">
        <f>'[2]30'!E95</f>
        <v>0</v>
      </c>
      <c r="F93" s="15">
        <f t="shared" si="16"/>
        <v>90</v>
      </c>
      <c r="G93" s="199">
        <f>'[2]30'!H95</f>
        <v>0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'[2]30'!B96</f>
        <v>40</v>
      </c>
      <c r="C94" s="200">
        <f>'[2]30'!C96</f>
        <v>50</v>
      </c>
      <c r="D94" s="200">
        <f>'[2]30'!D96</f>
        <v>0</v>
      </c>
      <c r="E94" s="200">
        <f>'[2]30'!E96</f>
        <v>0</v>
      </c>
      <c r="F94" s="15">
        <f t="shared" si="16"/>
        <v>90</v>
      </c>
      <c r="G94" s="199">
        <f>'[2]30'!H96</f>
        <v>0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'[2]30'!B97</f>
        <v>40</v>
      </c>
      <c r="C95" s="200">
        <f>'[2]30'!C97</f>
        <v>50</v>
      </c>
      <c r="D95" s="200">
        <f>'[2]30'!D97</f>
        <v>0</v>
      </c>
      <c r="E95" s="200">
        <f>'[2]30'!E97</f>
        <v>0</v>
      </c>
      <c r="F95" s="15">
        <f t="shared" si="16"/>
        <v>90</v>
      </c>
      <c r="G95" s="199">
        <f>'[2]30'!H97</f>
        <v>0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'[2]30'!B98</f>
        <v>40</v>
      </c>
      <c r="C96" s="200">
        <f>'[2]30'!C98</f>
        <v>50</v>
      </c>
      <c r="D96" s="200">
        <f>'[2]30'!D98</f>
        <v>0</v>
      </c>
      <c r="E96" s="200">
        <f>'[2]30'!E98</f>
        <v>0</v>
      </c>
      <c r="F96" s="15">
        <f t="shared" si="16"/>
        <v>90</v>
      </c>
      <c r="G96" s="199">
        <f>'[2]30'!H98</f>
        <v>0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'[2]30'!B99</f>
        <v>40</v>
      </c>
      <c r="C97" s="200">
        <f>'[2]30'!C99</f>
        <v>50</v>
      </c>
      <c r="D97" s="200">
        <f>'[2]30'!D99</f>
        <v>0</v>
      </c>
      <c r="E97" s="200">
        <f>'[2]30'!E99</f>
        <v>0</v>
      </c>
      <c r="F97" s="15">
        <f t="shared" si="16"/>
        <v>90</v>
      </c>
      <c r="G97" s="199">
        <f>'[2]30'!H99</f>
        <v>0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'[2]30'!B100</f>
        <v>40</v>
      </c>
      <c r="C98" s="200">
        <f>'[2]30'!C100</f>
        <v>50</v>
      </c>
      <c r="D98" s="200">
        <f>'[2]30'!D100</f>
        <v>0</v>
      </c>
      <c r="E98" s="200">
        <f>'[2]30'!E100</f>
        <v>0</v>
      </c>
      <c r="F98" s="15">
        <f t="shared" si="16"/>
        <v>90</v>
      </c>
      <c r="G98" s="199">
        <f>'[2]30'!H100</f>
        <v>0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1010</v>
      </c>
      <c r="G3" s="16">
        <f>'[3]30'!G5</f>
        <v>0</v>
      </c>
      <c r="H3" s="17">
        <f>SUM(B3:G3)</f>
        <v>1330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8.89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8.89</v>
      </c>
      <c r="AE3" s="8">
        <f>BD3</f>
        <v>8.89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8.89</v>
      </c>
      <c r="AL3" s="8">
        <f t="shared" ref="AL3:AQ18" si="3">Q3-X3-AE3</f>
        <v>252.22000000000003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252.22000000000003</v>
      </c>
      <c r="AT3" s="8">
        <v>30.94</v>
      </c>
      <c r="AU3" s="8">
        <v>0</v>
      </c>
      <c r="AW3" s="203">
        <v>8.89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8.89</v>
      </c>
      <c r="BD3" s="203">
        <v>8.89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8.89</v>
      </c>
      <c r="BL3" s="8">
        <f>AT3</f>
        <v>30.94</v>
      </c>
      <c r="BM3" s="8">
        <f>AU3</f>
        <v>0</v>
      </c>
      <c r="BN3" s="8">
        <f>BC3</f>
        <v>8.89</v>
      </c>
      <c r="BO3" s="8">
        <f>BJ3</f>
        <v>8.89</v>
      </c>
      <c r="BP3" s="139">
        <f>BL3-BN3</f>
        <v>22.05</v>
      </c>
      <c r="BQ3" s="139">
        <f>BM3-BO3</f>
        <v>-8.89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1010</v>
      </c>
      <c r="G4" s="16">
        <f>'[3]30'!G6</f>
        <v>0</v>
      </c>
      <c r="H4" s="17">
        <f>SUM(B4:G4)</f>
        <v>1330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8.89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8.89</v>
      </c>
      <c r="AE4" s="8">
        <f t="shared" ref="AE4:AE67" si="11">BD4</f>
        <v>8.89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8.89</v>
      </c>
      <c r="AL4" s="8">
        <f t="shared" si="3"/>
        <v>252.22000000000003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252.22000000000003</v>
      </c>
      <c r="AT4" s="8">
        <v>30.94</v>
      </c>
      <c r="AU4" s="8">
        <v>0</v>
      </c>
      <c r="AW4" s="203">
        <v>8.89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8.89</v>
      </c>
      <c r="BD4" s="203">
        <v>8.89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8.89</v>
      </c>
      <c r="BL4" s="8">
        <f t="shared" ref="BL4:BL67" si="21">AT4</f>
        <v>30.94</v>
      </c>
      <c r="BM4" s="8">
        <f t="shared" ref="BM4:BM67" si="22">AU4</f>
        <v>0</v>
      </c>
      <c r="BN4" s="8">
        <f t="shared" ref="BN4:BN67" si="23">BC4</f>
        <v>8.89</v>
      </c>
      <c r="BO4" s="8">
        <f t="shared" ref="BO4:BO67" si="24">BJ4</f>
        <v>8.89</v>
      </c>
      <c r="BP4" s="139">
        <f t="shared" ref="BP4:BP67" si="25">BL4-BN4</f>
        <v>22.05</v>
      </c>
      <c r="BQ4" s="139">
        <f t="shared" ref="BQ4:BQ67" si="26">BM4-BO4</f>
        <v>-8.89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1010</v>
      </c>
      <c r="G5" s="16">
        <f>'[3]30'!G7</f>
        <v>0</v>
      </c>
      <c r="H5" s="17">
        <f t="shared" ref="H5:H68" si="27">SUM(B5:G5)</f>
        <v>1330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8.89</v>
      </c>
      <c r="AE5" s="8">
        <f t="shared" si="11"/>
        <v>8.89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8.89</v>
      </c>
      <c r="AL5" s="8">
        <f t="shared" si="3"/>
        <v>252.22000000000003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252.22000000000003</v>
      </c>
      <c r="AT5" s="8">
        <v>8.6</v>
      </c>
      <c r="AU5" s="8">
        <v>8.6</v>
      </c>
      <c r="AW5" s="203">
        <v>8.89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8.89</v>
      </c>
      <c r="BD5" s="203">
        <v>8.89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8.89</v>
      </c>
      <c r="BL5" s="8">
        <f t="shared" si="21"/>
        <v>8.6</v>
      </c>
      <c r="BM5" s="8">
        <f t="shared" si="22"/>
        <v>8.6</v>
      </c>
      <c r="BN5" s="8">
        <f t="shared" si="23"/>
        <v>8.89</v>
      </c>
      <c r="BO5" s="8">
        <f t="shared" si="24"/>
        <v>8.89</v>
      </c>
      <c r="BP5" s="139">
        <f t="shared" si="25"/>
        <v>-0.29000000000000092</v>
      </c>
      <c r="BQ5" s="139">
        <f t="shared" si="26"/>
        <v>-0.29000000000000092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1010</v>
      </c>
      <c r="G6" s="16">
        <f>'[3]30'!G8</f>
        <v>0</v>
      </c>
      <c r="H6" s="17">
        <f t="shared" si="27"/>
        <v>1330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8.89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8.89</v>
      </c>
      <c r="AE6" s="8">
        <f t="shared" si="11"/>
        <v>8.89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8.89</v>
      </c>
      <c r="AL6" s="8">
        <f t="shared" si="3"/>
        <v>252.22000000000003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252.22000000000003</v>
      </c>
      <c r="AT6" s="8">
        <v>8.6</v>
      </c>
      <c r="AU6" s="8">
        <v>8.6</v>
      </c>
      <c r="AW6" s="203">
        <v>8.89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8.89</v>
      </c>
      <c r="BD6" s="203">
        <v>8.89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8.89</v>
      </c>
      <c r="BL6" s="8">
        <f t="shared" si="21"/>
        <v>8.6</v>
      </c>
      <c r="BM6" s="8">
        <f t="shared" si="22"/>
        <v>8.6</v>
      </c>
      <c r="BN6" s="8">
        <f t="shared" si="23"/>
        <v>8.89</v>
      </c>
      <c r="BO6" s="8">
        <f t="shared" si="24"/>
        <v>8.89</v>
      </c>
      <c r="BP6" s="139">
        <f t="shared" si="25"/>
        <v>-0.29000000000000092</v>
      </c>
      <c r="BQ6" s="139">
        <f t="shared" si="26"/>
        <v>-0.29000000000000092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1010</v>
      </c>
      <c r="G7" s="16">
        <f>'[3]30'!G9</f>
        <v>0</v>
      </c>
      <c r="H7" s="17">
        <f t="shared" si="27"/>
        <v>1330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8.89</v>
      </c>
      <c r="AE7" s="8">
        <f t="shared" si="11"/>
        <v>8.89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8.89</v>
      </c>
      <c r="AL7" s="8">
        <f t="shared" si="3"/>
        <v>252.22000000000003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252.22000000000003</v>
      </c>
      <c r="AT7" s="8">
        <v>8.6</v>
      </c>
      <c r="AU7" s="8">
        <v>8.6</v>
      </c>
      <c r="AW7" s="203">
        <v>8.89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8.89</v>
      </c>
      <c r="BD7" s="203">
        <v>8.89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8.89</v>
      </c>
      <c r="BL7" s="8">
        <f t="shared" si="21"/>
        <v>8.6</v>
      </c>
      <c r="BM7" s="8">
        <f t="shared" si="22"/>
        <v>8.6</v>
      </c>
      <c r="BN7" s="8">
        <f t="shared" si="23"/>
        <v>8.89</v>
      </c>
      <c r="BO7" s="8">
        <f t="shared" si="24"/>
        <v>8.89</v>
      </c>
      <c r="BP7" s="139">
        <f t="shared" si="25"/>
        <v>-0.29000000000000092</v>
      </c>
      <c r="BQ7" s="139">
        <f t="shared" si="26"/>
        <v>-0.29000000000000092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1010</v>
      </c>
      <c r="G8" s="16">
        <f>'[3]30'!G10</f>
        <v>0</v>
      </c>
      <c r="H8" s="17">
        <f t="shared" si="27"/>
        <v>1330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12.39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12.39</v>
      </c>
      <c r="AE8" s="8">
        <f t="shared" si="11"/>
        <v>12.39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12.39</v>
      </c>
      <c r="AL8" s="8">
        <f t="shared" si="3"/>
        <v>245.22000000000003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245.22000000000003</v>
      </c>
      <c r="AT8" s="8">
        <v>11.98</v>
      </c>
      <c r="AU8" s="8">
        <v>11.98</v>
      </c>
      <c r="AW8" s="203">
        <v>12.39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12.39</v>
      </c>
      <c r="BD8" s="203">
        <v>12.39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12.39</v>
      </c>
      <c r="BL8" s="8">
        <f t="shared" si="21"/>
        <v>11.98</v>
      </c>
      <c r="BM8" s="8">
        <f t="shared" si="22"/>
        <v>11.98</v>
      </c>
      <c r="BN8" s="8">
        <f t="shared" si="23"/>
        <v>12.39</v>
      </c>
      <c r="BO8" s="8">
        <f t="shared" si="24"/>
        <v>12.39</v>
      </c>
      <c r="BP8" s="139">
        <f t="shared" si="25"/>
        <v>-0.41000000000000014</v>
      </c>
      <c r="BQ8" s="139">
        <f t="shared" si="26"/>
        <v>-0.41000000000000014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1010</v>
      </c>
      <c r="G9" s="16">
        <f>'[3]30'!G11</f>
        <v>0</v>
      </c>
      <c r="H9" s="17">
        <f t="shared" si="27"/>
        <v>1330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12.39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12.39</v>
      </c>
      <c r="AE9" s="8">
        <f t="shared" si="11"/>
        <v>12.39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12.39</v>
      </c>
      <c r="AL9" s="8">
        <f t="shared" si="3"/>
        <v>245.22000000000003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245.22000000000003</v>
      </c>
      <c r="AT9" s="8">
        <v>11.98</v>
      </c>
      <c r="AU9" s="8">
        <v>11.98</v>
      </c>
      <c r="AW9" s="203">
        <v>12.39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12.39</v>
      </c>
      <c r="BD9" s="203">
        <v>12.39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12.39</v>
      </c>
      <c r="BL9" s="8">
        <f t="shared" si="21"/>
        <v>11.98</v>
      </c>
      <c r="BM9" s="8">
        <f t="shared" si="22"/>
        <v>11.98</v>
      </c>
      <c r="BN9" s="8">
        <f t="shared" si="23"/>
        <v>12.39</v>
      </c>
      <c r="BO9" s="8">
        <f t="shared" si="24"/>
        <v>12.39</v>
      </c>
      <c r="BP9" s="139">
        <f t="shared" si="25"/>
        <v>-0.41000000000000014</v>
      </c>
      <c r="BQ9" s="139">
        <f t="shared" si="26"/>
        <v>-0.41000000000000014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1010</v>
      </c>
      <c r="G10" s="16">
        <f>'[3]30'!G12</f>
        <v>0</v>
      </c>
      <c r="H10" s="17">
        <f t="shared" si="27"/>
        <v>1330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22.2</v>
      </c>
      <c r="AE10" s="8">
        <f t="shared" si="11"/>
        <v>22.2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22.2</v>
      </c>
      <c r="AL10" s="8">
        <f t="shared" si="3"/>
        <v>225.60000000000002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225.60000000000002</v>
      </c>
      <c r="AT10" s="8">
        <v>21.47</v>
      </c>
      <c r="AU10" s="8">
        <v>21.47</v>
      </c>
      <c r="AW10" s="203">
        <v>22.2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22.2</v>
      </c>
      <c r="BD10" s="203">
        <v>22.2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22.2</v>
      </c>
      <c r="BL10" s="8">
        <f t="shared" si="21"/>
        <v>21.47</v>
      </c>
      <c r="BM10" s="8">
        <f t="shared" si="22"/>
        <v>21.47</v>
      </c>
      <c r="BN10" s="8">
        <f t="shared" si="23"/>
        <v>22.2</v>
      </c>
      <c r="BO10" s="8">
        <f t="shared" si="24"/>
        <v>22.2</v>
      </c>
      <c r="BP10" s="139">
        <f t="shared" si="25"/>
        <v>-0.73000000000000043</v>
      </c>
      <c r="BQ10" s="139">
        <f t="shared" si="26"/>
        <v>-0.73000000000000043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1010</v>
      </c>
      <c r="G11" s="16">
        <f>'[3]30'!G13</f>
        <v>0</v>
      </c>
      <c r="H11" s="17">
        <f t="shared" si="27"/>
        <v>1330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22.2</v>
      </c>
      <c r="AE11" s="8">
        <f t="shared" si="11"/>
        <v>22.2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22.2</v>
      </c>
      <c r="AL11" s="8">
        <f t="shared" si="3"/>
        <v>225.60000000000002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225.60000000000002</v>
      </c>
      <c r="AT11" s="8">
        <v>21.47</v>
      </c>
      <c r="AU11" s="8">
        <v>21.47</v>
      </c>
      <c r="AW11" s="203">
        <v>22.2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22.2</v>
      </c>
      <c r="BD11" s="203">
        <v>22.2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22.2</v>
      </c>
      <c r="BL11" s="8">
        <f t="shared" si="21"/>
        <v>21.47</v>
      </c>
      <c r="BM11" s="8">
        <f t="shared" si="22"/>
        <v>21.47</v>
      </c>
      <c r="BN11" s="8">
        <f t="shared" si="23"/>
        <v>22.2</v>
      </c>
      <c r="BO11" s="8">
        <f t="shared" si="24"/>
        <v>22.2</v>
      </c>
      <c r="BP11" s="139">
        <f t="shared" si="25"/>
        <v>-0.73000000000000043</v>
      </c>
      <c r="BQ11" s="139">
        <f t="shared" si="26"/>
        <v>-0.73000000000000043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1010</v>
      </c>
      <c r="G12" s="16">
        <f>'[3]30'!G14</f>
        <v>0</v>
      </c>
      <c r="H12" s="17">
        <f t="shared" si="27"/>
        <v>1330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22.2</v>
      </c>
      <c r="AE12" s="8">
        <f t="shared" si="11"/>
        <v>22.2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22.2</v>
      </c>
      <c r="AL12" s="8">
        <f t="shared" si="3"/>
        <v>225.60000000000002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225.60000000000002</v>
      </c>
      <c r="AT12" s="8">
        <v>21.47</v>
      </c>
      <c r="AU12" s="8">
        <v>21.47</v>
      </c>
      <c r="AW12" s="203">
        <v>22.2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22.2</v>
      </c>
      <c r="BD12" s="203">
        <v>22.2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22.2</v>
      </c>
      <c r="BL12" s="8">
        <f t="shared" si="21"/>
        <v>21.47</v>
      </c>
      <c r="BM12" s="8">
        <f t="shared" si="22"/>
        <v>21.47</v>
      </c>
      <c r="BN12" s="8">
        <f t="shared" si="23"/>
        <v>22.2</v>
      </c>
      <c r="BO12" s="8">
        <f t="shared" si="24"/>
        <v>22.2</v>
      </c>
      <c r="BP12" s="139">
        <f t="shared" si="25"/>
        <v>-0.73000000000000043</v>
      </c>
      <c r="BQ12" s="139">
        <f t="shared" si="26"/>
        <v>-0.73000000000000043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1010</v>
      </c>
      <c r="G13" s="16">
        <f>'[3]30'!G15</f>
        <v>0</v>
      </c>
      <c r="H13" s="17">
        <f t="shared" si="27"/>
        <v>1330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26.35</v>
      </c>
      <c r="AE13" s="8">
        <f t="shared" si="11"/>
        <v>26.35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26.35</v>
      </c>
      <c r="AL13" s="8">
        <f t="shared" si="3"/>
        <v>217.3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217.3</v>
      </c>
      <c r="AT13" s="8">
        <v>25.48</v>
      </c>
      <c r="AU13" s="8">
        <v>23.3</v>
      </c>
      <c r="AW13" s="203">
        <v>26.35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26.35</v>
      </c>
      <c r="BD13" s="203">
        <v>26.35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26.35</v>
      </c>
      <c r="BL13" s="8">
        <f t="shared" si="21"/>
        <v>25.48</v>
      </c>
      <c r="BM13" s="8">
        <f t="shared" si="22"/>
        <v>23.3</v>
      </c>
      <c r="BN13" s="8">
        <f t="shared" si="23"/>
        <v>26.35</v>
      </c>
      <c r="BO13" s="8">
        <f t="shared" si="24"/>
        <v>26.35</v>
      </c>
      <c r="BP13" s="139">
        <f t="shared" si="25"/>
        <v>-0.87000000000000099</v>
      </c>
      <c r="BQ13" s="139">
        <f t="shared" si="26"/>
        <v>-3.0500000000000007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1010</v>
      </c>
      <c r="G14" s="16">
        <f>'[3]30'!G16</f>
        <v>0</v>
      </c>
      <c r="H14" s="17">
        <f t="shared" si="27"/>
        <v>1330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26.35</v>
      </c>
      <c r="AE14" s="8">
        <f t="shared" si="11"/>
        <v>26.35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26.35</v>
      </c>
      <c r="AL14" s="8">
        <f t="shared" si="3"/>
        <v>217.3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217.3</v>
      </c>
      <c r="AT14" s="8">
        <v>25.48</v>
      </c>
      <c r="AU14" s="8">
        <v>24.04</v>
      </c>
      <c r="AW14" s="203">
        <v>26.35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26.35</v>
      </c>
      <c r="BD14" s="203">
        <v>26.35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26.35</v>
      </c>
      <c r="BL14" s="8">
        <f t="shared" si="21"/>
        <v>25.48</v>
      </c>
      <c r="BM14" s="8">
        <f t="shared" si="22"/>
        <v>24.04</v>
      </c>
      <c r="BN14" s="8">
        <f t="shared" si="23"/>
        <v>26.35</v>
      </c>
      <c r="BO14" s="8">
        <f t="shared" si="24"/>
        <v>26.35</v>
      </c>
      <c r="BP14" s="139">
        <f t="shared" si="25"/>
        <v>-0.87000000000000099</v>
      </c>
      <c r="BQ14" s="139">
        <f t="shared" si="26"/>
        <v>-2.3100000000000023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1010</v>
      </c>
      <c r="G15" s="16">
        <f>'[3]30'!G17</f>
        <v>0</v>
      </c>
      <c r="H15" s="17">
        <f t="shared" si="27"/>
        <v>1330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26.35</v>
      </c>
      <c r="AE15" s="8">
        <f t="shared" si="11"/>
        <v>26.35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26.35</v>
      </c>
      <c r="AL15" s="8">
        <f t="shared" si="3"/>
        <v>217.3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217.3</v>
      </c>
      <c r="AT15" s="8">
        <v>25.48</v>
      </c>
      <c r="AU15" s="8">
        <v>24.51</v>
      </c>
      <c r="AW15" s="203">
        <v>26.35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26.35</v>
      </c>
      <c r="BD15" s="203">
        <v>26.35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26.35</v>
      </c>
      <c r="BL15" s="8">
        <f t="shared" si="21"/>
        <v>25.48</v>
      </c>
      <c r="BM15" s="8">
        <f t="shared" si="22"/>
        <v>24.51</v>
      </c>
      <c r="BN15" s="8">
        <f t="shared" si="23"/>
        <v>26.35</v>
      </c>
      <c r="BO15" s="8">
        <f t="shared" si="24"/>
        <v>26.35</v>
      </c>
      <c r="BP15" s="139">
        <f t="shared" si="25"/>
        <v>-0.87000000000000099</v>
      </c>
      <c r="BQ15" s="139">
        <f t="shared" si="26"/>
        <v>-1.8399999999999999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1010</v>
      </c>
      <c r="G16" s="16">
        <f>'[3]30'!G18</f>
        <v>0</v>
      </c>
      <c r="H16" s="17">
        <f t="shared" si="27"/>
        <v>1330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26.35</v>
      </c>
      <c r="AE16" s="8">
        <f t="shared" si="11"/>
        <v>26.35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26.35</v>
      </c>
      <c r="AL16" s="8">
        <f t="shared" si="3"/>
        <v>217.3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217.3</v>
      </c>
      <c r="AT16" s="8">
        <v>25.48</v>
      </c>
      <c r="AU16" s="8">
        <v>24.77</v>
      </c>
      <c r="AW16" s="203">
        <v>26.35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26.35</v>
      </c>
      <c r="BD16" s="203">
        <v>26.35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26.35</v>
      </c>
      <c r="BL16" s="8">
        <f t="shared" si="21"/>
        <v>25.48</v>
      </c>
      <c r="BM16" s="8">
        <f t="shared" si="22"/>
        <v>24.77</v>
      </c>
      <c r="BN16" s="8">
        <f t="shared" si="23"/>
        <v>26.35</v>
      </c>
      <c r="BO16" s="8">
        <f t="shared" si="24"/>
        <v>26.35</v>
      </c>
      <c r="BP16" s="139">
        <f t="shared" si="25"/>
        <v>-0.87000000000000099</v>
      </c>
      <c r="BQ16" s="139">
        <f t="shared" si="26"/>
        <v>-1.5800000000000018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1010</v>
      </c>
      <c r="G17" s="16">
        <f>'[3]30'!G19</f>
        <v>0</v>
      </c>
      <c r="H17" s="17">
        <f t="shared" si="27"/>
        <v>1330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26.35</v>
      </c>
      <c r="AE17" s="8">
        <f t="shared" si="11"/>
        <v>26.35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26.35</v>
      </c>
      <c r="AL17" s="8">
        <f t="shared" si="3"/>
        <v>217.3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</v>
      </c>
      <c r="AT17" s="8">
        <v>25.48</v>
      </c>
      <c r="AU17" s="8">
        <v>23</v>
      </c>
      <c r="AW17" s="203">
        <v>26.35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26.35</v>
      </c>
      <c r="BD17" s="203">
        <v>26.35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26.35</v>
      </c>
      <c r="BL17" s="8">
        <f t="shared" si="21"/>
        <v>25.48</v>
      </c>
      <c r="BM17" s="8">
        <f t="shared" si="22"/>
        <v>23</v>
      </c>
      <c r="BN17" s="8">
        <f t="shared" si="23"/>
        <v>26.35</v>
      </c>
      <c r="BO17" s="8">
        <f t="shared" si="24"/>
        <v>26.35</v>
      </c>
      <c r="BP17" s="139">
        <f t="shared" si="25"/>
        <v>-0.87000000000000099</v>
      </c>
      <c r="BQ17" s="139">
        <f t="shared" si="26"/>
        <v>-3.3500000000000014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1010</v>
      </c>
      <c r="G18" s="16">
        <f>'[3]30'!G20</f>
        <v>0</v>
      </c>
      <c r="H18" s="17">
        <f t="shared" si="27"/>
        <v>1330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26.35</v>
      </c>
      <c r="AE18" s="8">
        <f t="shared" si="11"/>
        <v>26.35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26.35</v>
      </c>
      <c r="AL18" s="8">
        <f t="shared" si="3"/>
        <v>217.3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</v>
      </c>
      <c r="AT18" s="8">
        <v>25.48</v>
      </c>
      <c r="AU18" s="8">
        <v>22.61</v>
      </c>
      <c r="AW18" s="203">
        <v>26.35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26.35</v>
      </c>
      <c r="BD18" s="203">
        <v>26.35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26.35</v>
      </c>
      <c r="BL18" s="8">
        <f t="shared" si="21"/>
        <v>25.48</v>
      </c>
      <c r="BM18" s="8">
        <f t="shared" si="22"/>
        <v>22.61</v>
      </c>
      <c r="BN18" s="8">
        <f t="shared" si="23"/>
        <v>26.35</v>
      </c>
      <c r="BO18" s="8">
        <f t="shared" si="24"/>
        <v>26.35</v>
      </c>
      <c r="BP18" s="139">
        <f t="shared" si="25"/>
        <v>-0.87000000000000099</v>
      </c>
      <c r="BQ18" s="139">
        <f t="shared" si="26"/>
        <v>-3.740000000000002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1010</v>
      </c>
      <c r="G19" s="16">
        <f>'[3]30'!G21</f>
        <v>0</v>
      </c>
      <c r="H19" s="17">
        <f t="shared" si="27"/>
        <v>1330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26.35</v>
      </c>
      <c r="AE19" s="8">
        <f t="shared" si="11"/>
        <v>26.35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26.35</v>
      </c>
      <c r="AL19" s="8">
        <f t="shared" ref="AL19:AQ61" si="31">Q19-X19-AE19</f>
        <v>217.3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217.3</v>
      </c>
      <c r="AT19" s="8">
        <v>25.48</v>
      </c>
      <c r="AU19" s="8">
        <v>23.09</v>
      </c>
      <c r="AW19" s="203">
        <v>26.35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26.35</v>
      </c>
      <c r="BD19" s="203">
        <v>26.35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26.35</v>
      </c>
      <c r="BL19" s="8">
        <f t="shared" si="21"/>
        <v>25.48</v>
      </c>
      <c r="BM19" s="8">
        <f t="shared" si="22"/>
        <v>23.09</v>
      </c>
      <c r="BN19" s="8">
        <f t="shared" si="23"/>
        <v>26.35</v>
      </c>
      <c r="BO19" s="8">
        <f t="shared" si="24"/>
        <v>26.35</v>
      </c>
      <c r="BP19" s="139">
        <f t="shared" si="25"/>
        <v>-0.87000000000000099</v>
      </c>
      <c r="BQ19" s="139">
        <f t="shared" si="26"/>
        <v>-3.2600000000000016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1010</v>
      </c>
      <c r="G20" s="16">
        <f>'[3]30'!G22</f>
        <v>0</v>
      </c>
      <c r="H20" s="17">
        <f t="shared" si="27"/>
        <v>1330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25.48</v>
      </c>
      <c r="AU20" s="8">
        <v>23.1</v>
      </c>
      <c r="AW20" s="203">
        <v>26.35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26.35</v>
      </c>
      <c r="BD20" s="203">
        <v>26.35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26.35</v>
      </c>
      <c r="BL20" s="8">
        <f t="shared" si="21"/>
        <v>25.48</v>
      </c>
      <c r="BM20" s="8">
        <f t="shared" si="22"/>
        <v>23.1</v>
      </c>
      <c r="BN20" s="8">
        <f t="shared" si="23"/>
        <v>26.35</v>
      </c>
      <c r="BO20" s="8">
        <f t="shared" si="24"/>
        <v>26.35</v>
      </c>
      <c r="BP20" s="139">
        <f t="shared" si="25"/>
        <v>-0.87000000000000099</v>
      </c>
      <c r="BQ20" s="139">
        <f t="shared" si="26"/>
        <v>-3.25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1010</v>
      </c>
      <c r="G21" s="16">
        <f>'[3]30'!G23</f>
        <v>0</v>
      </c>
      <c r="H21" s="17">
        <f t="shared" si="27"/>
        <v>1330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26.35</v>
      </c>
      <c r="AE21" s="8">
        <f t="shared" si="11"/>
        <v>26.35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26.35</v>
      </c>
      <c r="AL21" s="8">
        <f t="shared" si="31"/>
        <v>217.3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217.3</v>
      </c>
      <c r="AT21" s="8">
        <v>25.48</v>
      </c>
      <c r="AU21" s="8">
        <v>25.48</v>
      </c>
      <c r="AW21" s="203">
        <v>26.35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26.35</v>
      </c>
      <c r="BD21" s="203">
        <v>26.35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26.35</v>
      </c>
      <c r="BL21" s="8">
        <f t="shared" si="21"/>
        <v>25.48</v>
      </c>
      <c r="BM21" s="8">
        <f t="shared" si="22"/>
        <v>25.48</v>
      </c>
      <c r="BN21" s="8">
        <f t="shared" si="23"/>
        <v>26.35</v>
      </c>
      <c r="BO21" s="8">
        <f t="shared" si="24"/>
        <v>26.35</v>
      </c>
      <c r="BP21" s="139">
        <f t="shared" si="25"/>
        <v>-0.87000000000000099</v>
      </c>
      <c r="BQ21" s="139">
        <f t="shared" si="26"/>
        <v>-0.87000000000000099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1010</v>
      </c>
      <c r="G22" s="16">
        <f>'[3]30'!G24</f>
        <v>0</v>
      </c>
      <c r="H22" s="17">
        <f t="shared" si="27"/>
        <v>1330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26.35</v>
      </c>
      <c r="AE22" s="8">
        <f t="shared" si="11"/>
        <v>26.35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26.35</v>
      </c>
      <c r="AL22" s="8">
        <f t="shared" si="31"/>
        <v>217.3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217.3</v>
      </c>
      <c r="AT22" s="8">
        <v>25.48</v>
      </c>
      <c r="AU22" s="8">
        <v>25.48</v>
      </c>
      <c r="AW22" s="203">
        <v>26.35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26.35</v>
      </c>
      <c r="BD22" s="203">
        <v>26.35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26.35</v>
      </c>
      <c r="BL22" s="8">
        <f t="shared" si="21"/>
        <v>25.48</v>
      </c>
      <c r="BM22" s="8">
        <f t="shared" si="22"/>
        <v>25.48</v>
      </c>
      <c r="BN22" s="8">
        <f t="shared" si="23"/>
        <v>26.35</v>
      </c>
      <c r="BO22" s="8">
        <f t="shared" si="24"/>
        <v>26.35</v>
      </c>
      <c r="BP22" s="139">
        <f t="shared" si="25"/>
        <v>-0.87000000000000099</v>
      </c>
      <c r="BQ22" s="139">
        <f t="shared" si="26"/>
        <v>-0.87000000000000099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1010</v>
      </c>
      <c r="G23" s="16">
        <f>'[3]30'!G25</f>
        <v>0</v>
      </c>
      <c r="H23" s="17">
        <f t="shared" si="27"/>
        <v>1330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26.35</v>
      </c>
      <c r="AE23" s="8">
        <f t="shared" si="11"/>
        <v>26.35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26.35</v>
      </c>
      <c r="AL23" s="8">
        <f t="shared" si="31"/>
        <v>217.3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217.3</v>
      </c>
      <c r="AT23" s="8">
        <v>25.48</v>
      </c>
      <c r="AU23" s="8">
        <v>25.48</v>
      </c>
      <c r="AW23" s="203">
        <v>26.35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26.35</v>
      </c>
      <c r="BD23" s="203">
        <v>26.35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26.35</v>
      </c>
      <c r="BL23" s="8">
        <f t="shared" si="21"/>
        <v>25.48</v>
      </c>
      <c r="BM23" s="8">
        <f t="shared" si="22"/>
        <v>25.48</v>
      </c>
      <c r="BN23" s="8">
        <f t="shared" si="23"/>
        <v>26.35</v>
      </c>
      <c r="BO23" s="8">
        <f t="shared" si="24"/>
        <v>26.35</v>
      </c>
      <c r="BP23" s="139">
        <f t="shared" si="25"/>
        <v>-0.87000000000000099</v>
      </c>
      <c r="BQ23" s="139">
        <f t="shared" si="26"/>
        <v>-0.87000000000000099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1010</v>
      </c>
      <c r="G24" s="16">
        <f>'[3]30'!G26</f>
        <v>0</v>
      </c>
      <c r="H24" s="17">
        <f t="shared" si="27"/>
        <v>1330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26.35</v>
      </c>
      <c r="AE24" s="8">
        <f t="shared" si="11"/>
        <v>26.35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26.35</v>
      </c>
      <c r="AL24" s="8">
        <f t="shared" si="31"/>
        <v>217.3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</v>
      </c>
      <c r="AT24" s="8">
        <v>25.48</v>
      </c>
      <c r="AU24" s="8">
        <v>25.48</v>
      </c>
      <c r="AW24" s="203">
        <v>26.35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26.35</v>
      </c>
      <c r="BD24" s="203">
        <v>26.35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26.35</v>
      </c>
      <c r="BL24" s="8">
        <f t="shared" si="21"/>
        <v>25.48</v>
      </c>
      <c r="BM24" s="8">
        <f t="shared" si="22"/>
        <v>25.48</v>
      </c>
      <c r="BN24" s="8">
        <f t="shared" si="23"/>
        <v>26.35</v>
      </c>
      <c r="BO24" s="8">
        <f t="shared" si="24"/>
        <v>26.35</v>
      </c>
      <c r="BP24" s="139">
        <f t="shared" si="25"/>
        <v>-0.87000000000000099</v>
      </c>
      <c r="BQ24" s="139">
        <f t="shared" si="26"/>
        <v>-0.87000000000000099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1010</v>
      </c>
      <c r="G25" s="16">
        <f>'[3]30'!G27</f>
        <v>0</v>
      </c>
      <c r="H25" s="17">
        <f t="shared" si="27"/>
        <v>1330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20.2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20.2</v>
      </c>
      <c r="AE25" s="8">
        <f t="shared" si="11"/>
        <v>20.2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20.2</v>
      </c>
      <c r="AL25" s="8">
        <f t="shared" si="31"/>
        <v>229.60000000000002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229.60000000000002</v>
      </c>
      <c r="AT25" s="8">
        <v>25.48</v>
      </c>
      <c r="AU25" s="8">
        <v>25.48</v>
      </c>
      <c r="AW25" s="203">
        <v>20.2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20.2</v>
      </c>
      <c r="BD25" s="203">
        <v>20.2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20.2</v>
      </c>
      <c r="BL25" s="8">
        <f t="shared" si="21"/>
        <v>25.48</v>
      </c>
      <c r="BM25" s="8">
        <f t="shared" si="22"/>
        <v>25.48</v>
      </c>
      <c r="BN25" s="8">
        <f t="shared" si="23"/>
        <v>20.2</v>
      </c>
      <c r="BO25" s="8">
        <f t="shared" si="24"/>
        <v>20.2</v>
      </c>
      <c r="BP25" s="139">
        <f t="shared" si="25"/>
        <v>5.2800000000000011</v>
      </c>
      <c r="BQ25" s="139">
        <f t="shared" si="26"/>
        <v>5.2800000000000011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1010</v>
      </c>
      <c r="G26" s="16">
        <f>'[3]30'!G28</f>
        <v>0</v>
      </c>
      <c r="H26" s="17">
        <f t="shared" si="27"/>
        <v>1330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20.2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20.2</v>
      </c>
      <c r="AE26" s="8">
        <f t="shared" si="11"/>
        <v>20.2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20.2</v>
      </c>
      <c r="AL26" s="8">
        <f t="shared" si="31"/>
        <v>229.60000000000002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229.60000000000002</v>
      </c>
      <c r="AT26" s="8">
        <v>19.53</v>
      </c>
      <c r="AU26" s="8">
        <v>19.53</v>
      </c>
      <c r="AW26" s="203">
        <v>20.2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20.2</v>
      </c>
      <c r="BD26" s="203">
        <v>20.2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20.2</v>
      </c>
      <c r="BL26" s="8">
        <f t="shared" si="21"/>
        <v>19.53</v>
      </c>
      <c r="BM26" s="8">
        <f t="shared" si="22"/>
        <v>19.53</v>
      </c>
      <c r="BN26" s="8">
        <f t="shared" si="23"/>
        <v>20.2</v>
      </c>
      <c r="BO26" s="8">
        <f t="shared" si="24"/>
        <v>20.2</v>
      </c>
      <c r="BP26" s="139">
        <f t="shared" si="25"/>
        <v>-0.66999999999999815</v>
      </c>
      <c r="BQ26" s="139">
        <f t="shared" si="26"/>
        <v>-0.66999999999999815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1010</v>
      </c>
      <c r="G27" s="16">
        <f>'[3]30'!G29</f>
        <v>0</v>
      </c>
      <c r="H27" s="17">
        <f t="shared" si="27"/>
        <v>1330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20.2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20.2</v>
      </c>
      <c r="AE27" s="8">
        <f t="shared" si="11"/>
        <v>20.2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20.2</v>
      </c>
      <c r="AL27" s="8">
        <f t="shared" si="31"/>
        <v>229.60000000000002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229.60000000000002</v>
      </c>
      <c r="AT27" s="8">
        <v>8.11</v>
      </c>
      <c r="AU27" s="8">
        <v>19.53</v>
      </c>
      <c r="AW27" s="203">
        <v>20.2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20.2</v>
      </c>
      <c r="BD27" s="203">
        <v>20.2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20.2</v>
      </c>
      <c r="BL27" s="8">
        <f t="shared" si="21"/>
        <v>8.11</v>
      </c>
      <c r="BM27" s="8">
        <f t="shared" si="22"/>
        <v>19.53</v>
      </c>
      <c r="BN27" s="8">
        <f t="shared" si="23"/>
        <v>20.2</v>
      </c>
      <c r="BO27" s="8">
        <f t="shared" si="24"/>
        <v>20.2</v>
      </c>
      <c r="BP27" s="139">
        <f t="shared" si="25"/>
        <v>-12.09</v>
      </c>
      <c r="BQ27" s="139">
        <f t="shared" si="26"/>
        <v>-0.66999999999999815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1010</v>
      </c>
      <c r="G28" s="16">
        <f>'[3]30'!G30</f>
        <v>0</v>
      </c>
      <c r="H28" s="17">
        <f t="shared" si="27"/>
        <v>1330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20.2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20.2</v>
      </c>
      <c r="AE28" s="8">
        <f t="shared" si="11"/>
        <v>20.2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20.2</v>
      </c>
      <c r="AL28" s="8">
        <f t="shared" si="31"/>
        <v>229.60000000000002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229.60000000000002</v>
      </c>
      <c r="AT28" s="8">
        <v>8.11</v>
      </c>
      <c r="AU28" s="8">
        <v>19.53</v>
      </c>
      <c r="AW28" s="203">
        <v>20.2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20.2</v>
      </c>
      <c r="BD28" s="203">
        <v>20.2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20.2</v>
      </c>
      <c r="BL28" s="8">
        <f t="shared" si="21"/>
        <v>8.11</v>
      </c>
      <c r="BM28" s="8">
        <f t="shared" si="22"/>
        <v>19.53</v>
      </c>
      <c r="BN28" s="8">
        <f t="shared" si="23"/>
        <v>20.2</v>
      </c>
      <c r="BO28" s="8">
        <f t="shared" si="24"/>
        <v>20.2</v>
      </c>
      <c r="BP28" s="139">
        <f t="shared" si="25"/>
        <v>-12.09</v>
      </c>
      <c r="BQ28" s="139">
        <f t="shared" si="26"/>
        <v>-0.66999999999999815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1010</v>
      </c>
      <c r="G29" s="16">
        <f>'[3]30'!G31</f>
        <v>0</v>
      </c>
      <c r="H29" s="17">
        <f t="shared" si="27"/>
        <v>1330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26.35</v>
      </c>
      <c r="AE29" s="8">
        <f t="shared" si="11"/>
        <v>26.35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26.35</v>
      </c>
      <c r="AL29" s="8">
        <f t="shared" si="31"/>
        <v>217.3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217.3</v>
      </c>
      <c r="AT29" s="8">
        <v>23.76</v>
      </c>
      <c r="AU29" s="8">
        <v>25.48</v>
      </c>
      <c r="AW29" s="203">
        <v>26.35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26.35</v>
      </c>
      <c r="BD29" s="203">
        <v>26.35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26.35</v>
      </c>
      <c r="BL29" s="8">
        <f t="shared" si="21"/>
        <v>23.76</v>
      </c>
      <c r="BM29" s="8">
        <f t="shared" si="22"/>
        <v>25.48</v>
      </c>
      <c r="BN29" s="8">
        <f t="shared" si="23"/>
        <v>26.35</v>
      </c>
      <c r="BO29" s="8">
        <f t="shared" si="24"/>
        <v>26.35</v>
      </c>
      <c r="BP29" s="139">
        <f t="shared" si="25"/>
        <v>-2.59</v>
      </c>
      <c r="BQ29" s="139">
        <f t="shared" si="26"/>
        <v>-0.87000000000000099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1010</v>
      </c>
      <c r="G30" s="16">
        <f>'[3]30'!G32</f>
        <v>0</v>
      </c>
      <c r="H30" s="17">
        <f t="shared" si="27"/>
        <v>1330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26.35</v>
      </c>
      <c r="AE30" s="8">
        <f t="shared" si="11"/>
        <v>26.35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26.35</v>
      </c>
      <c r="AL30" s="8">
        <f t="shared" si="31"/>
        <v>217.3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217.3</v>
      </c>
      <c r="AT30" s="8">
        <v>23.76</v>
      </c>
      <c r="AU30" s="8">
        <v>25.48</v>
      </c>
      <c r="AW30" s="203">
        <v>26.35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26.35</v>
      </c>
      <c r="BD30" s="203">
        <v>26.35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26.35</v>
      </c>
      <c r="BL30" s="8">
        <f t="shared" si="21"/>
        <v>23.76</v>
      </c>
      <c r="BM30" s="8">
        <f t="shared" si="22"/>
        <v>25.48</v>
      </c>
      <c r="BN30" s="8">
        <f t="shared" si="23"/>
        <v>26.35</v>
      </c>
      <c r="BO30" s="8">
        <f t="shared" si="24"/>
        <v>26.35</v>
      </c>
      <c r="BP30" s="139">
        <f t="shared" si="25"/>
        <v>-2.59</v>
      </c>
      <c r="BQ30" s="139">
        <f t="shared" si="26"/>
        <v>-0.87000000000000099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1010</v>
      </c>
      <c r="G31" s="16">
        <f>'[3]30'!G33</f>
        <v>0</v>
      </c>
      <c r="H31" s="17">
        <f t="shared" si="27"/>
        <v>1330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26.35</v>
      </c>
      <c r="AE31" s="8">
        <f t="shared" si="11"/>
        <v>26.35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26.35</v>
      </c>
      <c r="AL31" s="8">
        <f t="shared" si="31"/>
        <v>217.3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217.3</v>
      </c>
      <c r="AT31" s="8">
        <v>23.76</v>
      </c>
      <c r="AU31" s="8">
        <v>25.48</v>
      </c>
      <c r="AW31" s="203">
        <v>26.35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26.35</v>
      </c>
      <c r="BD31" s="203">
        <v>26.35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26.35</v>
      </c>
      <c r="BL31" s="8">
        <f t="shared" si="21"/>
        <v>23.76</v>
      </c>
      <c r="BM31" s="8">
        <f t="shared" si="22"/>
        <v>25.48</v>
      </c>
      <c r="BN31" s="8">
        <f t="shared" si="23"/>
        <v>26.35</v>
      </c>
      <c r="BO31" s="8">
        <f t="shared" si="24"/>
        <v>26.35</v>
      </c>
      <c r="BP31" s="139">
        <f t="shared" si="25"/>
        <v>-2.59</v>
      </c>
      <c r="BQ31" s="139">
        <f t="shared" si="26"/>
        <v>-0.87000000000000099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1010</v>
      </c>
      <c r="G32" s="16">
        <f>'[3]30'!G34</f>
        <v>0</v>
      </c>
      <c r="H32" s="17">
        <f t="shared" si="27"/>
        <v>1330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26.35</v>
      </c>
      <c r="AE32" s="8">
        <f t="shared" si="11"/>
        <v>26.35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26.35</v>
      </c>
      <c r="AL32" s="8">
        <f t="shared" si="31"/>
        <v>217.3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217.3</v>
      </c>
      <c r="AT32" s="8">
        <v>23.76</v>
      </c>
      <c r="AU32" s="8">
        <v>25.48</v>
      </c>
      <c r="AW32" s="203">
        <v>26.35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26.35</v>
      </c>
      <c r="BD32" s="203">
        <v>26.35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26.35</v>
      </c>
      <c r="BL32" s="8">
        <f t="shared" si="21"/>
        <v>23.76</v>
      </c>
      <c r="BM32" s="8">
        <f t="shared" si="22"/>
        <v>25.48</v>
      </c>
      <c r="BN32" s="8">
        <f t="shared" si="23"/>
        <v>26.35</v>
      </c>
      <c r="BO32" s="8">
        <f t="shared" si="24"/>
        <v>26.35</v>
      </c>
      <c r="BP32" s="139">
        <f t="shared" si="25"/>
        <v>-2.59</v>
      </c>
      <c r="BQ32" s="139">
        <f t="shared" si="26"/>
        <v>-0.87000000000000099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1010</v>
      </c>
      <c r="G33" s="16">
        <f>'[3]30'!G35</f>
        <v>0</v>
      </c>
      <c r="H33" s="17">
        <f t="shared" si="27"/>
        <v>1330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26.35</v>
      </c>
      <c r="AE33" s="8">
        <f t="shared" si="11"/>
        <v>26.35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26.35</v>
      </c>
      <c r="AL33" s="8">
        <f t="shared" si="31"/>
        <v>217.3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217.3</v>
      </c>
      <c r="AT33" s="8">
        <v>25.48</v>
      </c>
      <c r="AU33" s="8">
        <v>25.48</v>
      </c>
      <c r="AW33" s="203">
        <v>26.35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26.35</v>
      </c>
      <c r="BD33" s="203">
        <v>26.35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26.35</v>
      </c>
      <c r="BL33" s="8">
        <f t="shared" si="21"/>
        <v>25.48</v>
      </c>
      <c r="BM33" s="8">
        <f t="shared" si="22"/>
        <v>25.48</v>
      </c>
      <c r="BN33" s="8">
        <f t="shared" si="23"/>
        <v>26.35</v>
      </c>
      <c r="BO33" s="8">
        <f t="shared" si="24"/>
        <v>26.35</v>
      </c>
      <c r="BP33" s="139">
        <f t="shared" si="25"/>
        <v>-0.87000000000000099</v>
      </c>
      <c r="BQ33" s="139">
        <f t="shared" si="26"/>
        <v>-0.87000000000000099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1010</v>
      </c>
      <c r="G34" s="16">
        <f>'[3]30'!G36</f>
        <v>0</v>
      </c>
      <c r="H34" s="17">
        <f t="shared" si="27"/>
        <v>1330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26.35</v>
      </c>
      <c r="AE34" s="8">
        <f t="shared" si="11"/>
        <v>26.35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26.35</v>
      </c>
      <c r="AL34" s="8">
        <f t="shared" si="31"/>
        <v>217.3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217.3</v>
      </c>
      <c r="AT34" s="8">
        <v>25.48</v>
      </c>
      <c r="AU34" s="8">
        <v>25.48</v>
      </c>
      <c r="AW34" s="203">
        <v>26.35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26.35</v>
      </c>
      <c r="BD34" s="203">
        <v>26.35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26.35</v>
      </c>
      <c r="BL34" s="8">
        <f t="shared" si="21"/>
        <v>25.48</v>
      </c>
      <c r="BM34" s="8">
        <f t="shared" si="22"/>
        <v>25.48</v>
      </c>
      <c r="BN34" s="8">
        <f t="shared" si="23"/>
        <v>26.35</v>
      </c>
      <c r="BO34" s="8">
        <f t="shared" si="24"/>
        <v>26.35</v>
      </c>
      <c r="BP34" s="139">
        <f t="shared" si="25"/>
        <v>-0.87000000000000099</v>
      </c>
      <c r="BQ34" s="139">
        <f t="shared" si="26"/>
        <v>-0.87000000000000099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1010</v>
      </c>
      <c r="G35" s="16">
        <f>'[3]30'!G37</f>
        <v>0</v>
      </c>
      <c r="H35" s="17">
        <f t="shared" si="27"/>
        <v>1330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26.35</v>
      </c>
      <c r="AE35" s="8">
        <f t="shared" si="11"/>
        <v>26.35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26.35</v>
      </c>
      <c r="AL35" s="8">
        <f t="shared" si="31"/>
        <v>217.3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217.3</v>
      </c>
      <c r="AT35" s="8">
        <v>25.48</v>
      </c>
      <c r="AU35" s="8">
        <v>25.48</v>
      </c>
      <c r="AW35" s="203">
        <v>26.35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26.35</v>
      </c>
      <c r="BD35" s="203">
        <v>26.35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26.35</v>
      </c>
      <c r="BL35" s="8">
        <f t="shared" si="21"/>
        <v>25.48</v>
      </c>
      <c r="BM35" s="8">
        <f t="shared" si="22"/>
        <v>25.48</v>
      </c>
      <c r="BN35" s="8">
        <f t="shared" si="23"/>
        <v>26.35</v>
      </c>
      <c r="BO35" s="8">
        <f t="shared" si="24"/>
        <v>26.35</v>
      </c>
      <c r="BP35" s="139">
        <f t="shared" si="25"/>
        <v>-0.87000000000000099</v>
      </c>
      <c r="BQ35" s="139">
        <f t="shared" si="26"/>
        <v>-0.87000000000000099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1010</v>
      </c>
      <c r="G36" s="16">
        <f>'[3]30'!G38</f>
        <v>0</v>
      </c>
      <c r="H36" s="17">
        <f t="shared" si="27"/>
        <v>1330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26.35</v>
      </c>
      <c r="AE36" s="8">
        <f t="shared" si="11"/>
        <v>26.35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26.35</v>
      </c>
      <c r="AL36" s="8">
        <f t="shared" si="31"/>
        <v>217.3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217.3</v>
      </c>
      <c r="AT36" s="8">
        <v>25.48</v>
      </c>
      <c r="AU36" s="8">
        <v>25.48</v>
      </c>
      <c r="AW36" s="203">
        <v>26.35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26.35</v>
      </c>
      <c r="BD36" s="203">
        <v>26.35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26.35</v>
      </c>
      <c r="BL36" s="8">
        <f t="shared" si="21"/>
        <v>25.48</v>
      </c>
      <c r="BM36" s="8">
        <f t="shared" si="22"/>
        <v>25.48</v>
      </c>
      <c r="BN36" s="8">
        <f t="shared" si="23"/>
        <v>26.35</v>
      </c>
      <c r="BO36" s="8">
        <f t="shared" si="24"/>
        <v>26.35</v>
      </c>
      <c r="BP36" s="139">
        <f t="shared" si="25"/>
        <v>-0.87000000000000099</v>
      </c>
      <c r="BQ36" s="139">
        <f t="shared" si="26"/>
        <v>-0.87000000000000099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1010</v>
      </c>
      <c r="G37" s="16">
        <f>'[3]30'!G39</f>
        <v>0</v>
      </c>
      <c r="H37" s="17">
        <f t="shared" si="27"/>
        <v>1330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26.35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26.35</v>
      </c>
      <c r="AL37" s="8">
        <f t="shared" si="31"/>
        <v>217.3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217.3</v>
      </c>
      <c r="AT37" s="8">
        <v>25.48</v>
      </c>
      <c r="AU37" s="8">
        <v>25.48</v>
      </c>
      <c r="AW37" s="203">
        <v>26.35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26.35</v>
      </c>
      <c r="BD37" s="203">
        <v>26.35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26.35</v>
      </c>
      <c r="BL37" s="8">
        <f t="shared" si="21"/>
        <v>25.48</v>
      </c>
      <c r="BM37" s="8">
        <f t="shared" si="22"/>
        <v>25.48</v>
      </c>
      <c r="BN37" s="8">
        <f t="shared" si="23"/>
        <v>26.35</v>
      </c>
      <c r="BO37" s="8">
        <f t="shared" si="24"/>
        <v>26.35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1010</v>
      </c>
      <c r="G38" s="16">
        <f>'[3]30'!G40</f>
        <v>0</v>
      </c>
      <c r="H38" s="17">
        <f t="shared" si="27"/>
        <v>1330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26.35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26.35</v>
      </c>
      <c r="AL38" s="8">
        <f t="shared" si="31"/>
        <v>217.3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217.3</v>
      </c>
      <c r="AT38" s="8">
        <v>25.48</v>
      </c>
      <c r="AU38" s="8">
        <v>25.48</v>
      </c>
      <c r="AW38" s="203">
        <v>26.35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26.35</v>
      </c>
      <c r="BD38" s="203">
        <v>26.35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26.35</v>
      </c>
      <c r="BL38" s="8">
        <f t="shared" si="21"/>
        <v>25.48</v>
      </c>
      <c r="BM38" s="8">
        <f t="shared" si="22"/>
        <v>25.48</v>
      </c>
      <c r="BN38" s="8">
        <f t="shared" si="23"/>
        <v>26.35</v>
      </c>
      <c r="BO38" s="8">
        <f t="shared" si="24"/>
        <v>26.35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1010</v>
      </c>
      <c r="G39" s="16">
        <f>'[3]30'!G41</f>
        <v>0</v>
      </c>
      <c r="H39" s="17">
        <f t="shared" si="27"/>
        <v>1330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26.35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26.35</v>
      </c>
      <c r="AL39" s="8">
        <f t="shared" si="31"/>
        <v>217.3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217.3</v>
      </c>
      <c r="AT39" s="8">
        <v>25.48</v>
      </c>
      <c r="AU39" s="8">
        <v>25.48</v>
      </c>
      <c r="AW39" s="203">
        <v>26.35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26.35</v>
      </c>
      <c r="BD39" s="203">
        <v>26.35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26.35</v>
      </c>
      <c r="BL39" s="8">
        <f t="shared" si="21"/>
        <v>25.48</v>
      </c>
      <c r="BM39" s="8">
        <f t="shared" si="22"/>
        <v>25.48</v>
      </c>
      <c r="BN39" s="8">
        <f t="shared" si="23"/>
        <v>26.35</v>
      </c>
      <c r="BO39" s="8">
        <f t="shared" si="24"/>
        <v>26.35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1010</v>
      </c>
      <c r="G40" s="16">
        <f>'[3]30'!G42</f>
        <v>0</v>
      </c>
      <c r="H40" s="17">
        <f t="shared" si="27"/>
        <v>1330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26.35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26.35</v>
      </c>
      <c r="AL40" s="8">
        <f t="shared" si="31"/>
        <v>217.3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217.3</v>
      </c>
      <c r="AT40" s="8">
        <v>25.48</v>
      </c>
      <c r="AU40" s="8">
        <v>25.48</v>
      </c>
      <c r="AW40" s="203">
        <v>26.35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26.35</v>
      </c>
      <c r="BD40" s="203">
        <v>26.35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26.35</v>
      </c>
      <c r="BL40" s="8">
        <f t="shared" si="21"/>
        <v>25.48</v>
      </c>
      <c r="BM40" s="8">
        <f t="shared" si="22"/>
        <v>25.48</v>
      </c>
      <c r="BN40" s="8">
        <f t="shared" si="23"/>
        <v>26.35</v>
      </c>
      <c r="BO40" s="8">
        <f t="shared" si="24"/>
        <v>26.35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1010</v>
      </c>
      <c r="G41" s="16">
        <f>'[3]30'!G43</f>
        <v>0</v>
      </c>
      <c r="H41" s="17">
        <f t="shared" si="27"/>
        <v>1330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26.35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26.35</v>
      </c>
      <c r="AL41" s="8">
        <f t="shared" si="31"/>
        <v>217.3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217.3</v>
      </c>
      <c r="AT41" s="8">
        <v>25.48</v>
      </c>
      <c r="AU41" s="8">
        <v>25.48</v>
      </c>
      <c r="AW41" s="203">
        <v>26.35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26.35</v>
      </c>
      <c r="BD41" s="203">
        <v>26.35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26.35</v>
      </c>
      <c r="BL41" s="8">
        <f t="shared" si="21"/>
        <v>25.48</v>
      </c>
      <c r="BM41" s="8">
        <f t="shared" si="22"/>
        <v>25.48</v>
      </c>
      <c r="BN41" s="8">
        <f t="shared" si="23"/>
        <v>26.35</v>
      </c>
      <c r="BO41" s="8">
        <f t="shared" si="24"/>
        <v>26.35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1010</v>
      </c>
      <c r="G42" s="16">
        <f>'[3]30'!G44</f>
        <v>0</v>
      </c>
      <c r="H42" s="17">
        <f t="shared" si="27"/>
        <v>1330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26.35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26.35</v>
      </c>
      <c r="AL42" s="8">
        <f t="shared" si="31"/>
        <v>217.3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217.3</v>
      </c>
      <c r="AT42" s="8">
        <v>25.48</v>
      </c>
      <c r="AU42" s="8">
        <v>25.48</v>
      </c>
      <c r="AW42" s="203">
        <v>26.35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26.35</v>
      </c>
      <c r="BD42" s="203">
        <v>26.35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26.35</v>
      </c>
      <c r="BL42" s="8">
        <f t="shared" si="21"/>
        <v>25.48</v>
      </c>
      <c r="BM42" s="8">
        <f t="shared" si="22"/>
        <v>25.48</v>
      </c>
      <c r="BN42" s="8">
        <f t="shared" si="23"/>
        <v>26.35</v>
      </c>
      <c r="BO42" s="8">
        <f t="shared" si="24"/>
        <v>26.35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990</v>
      </c>
      <c r="G43" s="16">
        <f>'[3]30'!G45</f>
        <v>0</v>
      </c>
      <c r="H43" s="17">
        <f t="shared" si="27"/>
        <v>1310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26.35</v>
      </c>
      <c r="AE43" s="8">
        <f t="shared" si="11"/>
        <v>26.35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26.35</v>
      </c>
      <c r="AL43" s="8">
        <f t="shared" si="31"/>
        <v>217.3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217.3</v>
      </c>
      <c r="AT43" s="8">
        <v>25.48</v>
      </c>
      <c r="AU43" s="8">
        <v>25.48</v>
      </c>
      <c r="AW43" s="203">
        <v>26.35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26.35</v>
      </c>
      <c r="BD43" s="203">
        <v>26.35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26.35</v>
      </c>
      <c r="BL43" s="8">
        <f t="shared" si="21"/>
        <v>25.48</v>
      </c>
      <c r="BM43" s="8">
        <f t="shared" si="22"/>
        <v>25.48</v>
      </c>
      <c r="BN43" s="8">
        <f t="shared" si="23"/>
        <v>26.35</v>
      </c>
      <c r="BO43" s="8">
        <f t="shared" si="24"/>
        <v>26.35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990</v>
      </c>
      <c r="G44" s="16">
        <f>'[3]30'!G46</f>
        <v>0</v>
      </c>
      <c r="H44" s="17">
        <f t="shared" si="27"/>
        <v>1310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26.35</v>
      </c>
      <c r="AE44" s="8">
        <f t="shared" si="11"/>
        <v>26.35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26.35</v>
      </c>
      <c r="AL44" s="8">
        <f t="shared" si="31"/>
        <v>217.3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217.3</v>
      </c>
      <c r="AT44" s="8">
        <v>25.48</v>
      </c>
      <c r="AU44" s="8">
        <v>25.48</v>
      </c>
      <c r="AW44" s="203">
        <v>26.35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26.35</v>
      </c>
      <c r="BD44" s="203">
        <v>26.35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26.35</v>
      </c>
      <c r="BL44" s="8">
        <f t="shared" si="21"/>
        <v>25.48</v>
      </c>
      <c r="BM44" s="8">
        <f t="shared" si="22"/>
        <v>25.48</v>
      </c>
      <c r="BN44" s="8">
        <f t="shared" si="23"/>
        <v>26.35</v>
      </c>
      <c r="BO44" s="8">
        <f t="shared" si="24"/>
        <v>26.35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990</v>
      </c>
      <c r="G45" s="16">
        <f>'[3]30'!G47</f>
        <v>0</v>
      </c>
      <c r="H45" s="17">
        <f t="shared" si="27"/>
        <v>1310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26.35</v>
      </c>
      <c r="AE45" s="8">
        <f t="shared" si="11"/>
        <v>26.35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26.35</v>
      </c>
      <c r="AL45" s="8">
        <f t="shared" si="31"/>
        <v>217.3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217.3</v>
      </c>
      <c r="AT45" s="8">
        <v>25.48</v>
      </c>
      <c r="AU45" s="8">
        <v>25.48</v>
      </c>
      <c r="AW45" s="203">
        <v>26.35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26.35</v>
      </c>
      <c r="BD45" s="203">
        <v>26.35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26.35</v>
      </c>
      <c r="BL45" s="8">
        <f t="shared" si="21"/>
        <v>25.48</v>
      </c>
      <c r="BM45" s="8">
        <f t="shared" si="22"/>
        <v>25.48</v>
      </c>
      <c r="BN45" s="8">
        <f t="shared" si="23"/>
        <v>26.35</v>
      </c>
      <c r="BO45" s="8">
        <f t="shared" si="24"/>
        <v>26.35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990</v>
      </c>
      <c r="G46" s="16">
        <f>'[3]30'!G48</f>
        <v>0</v>
      </c>
      <c r="H46" s="17">
        <f t="shared" si="27"/>
        <v>1310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26.35</v>
      </c>
      <c r="AE46" s="8">
        <f t="shared" si="11"/>
        <v>26.35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26.35</v>
      </c>
      <c r="AL46" s="8">
        <f t="shared" si="31"/>
        <v>217.3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217.3</v>
      </c>
      <c r="AT46" s="8">
        <v>25.48</v>
      </c>
      <c r="AU46" s="8">
        <v>25.48</v>
      </c>
      <c r="AW46" s="203">
        <v>26.35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26.35</v>
      </c>
      <c r="BD46" s="203">
        <v>26.35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26.35</v>
      </c>
      <c r="BL46" s="8">
        <f t="shared" si="21"/>
        <v>25.48</v>
      </c>
      <c r="BM46" s="8">
        <f t="shared" si="22"/>
        <v>25.48</v>
      </c>
      <c r="BN46" s="8">
        <f t="shared" si="23"/>
        <v>26.35</v>
      </c>
      <c r="BO46" s="8">
        <f t="shared" si="24"/>
        <v>26.35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990</v>
      </c>
      <c r="G47" s="16">
        <f>'[3]30'!G49</f>
        <v>0</v>
      </c>
      <c r="H47" s="17">
        <f t="shared" si="27"/>
        <v>1310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26.35</v>
      </c>
      <c r="AE47" s="8">
        <f t="shared" si="11"/>
        <v>26.35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26.35</v>
      </c>
      <c r="AL47" s="8">
        <f t="shared" si="31"/>
        <v>217.3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217.3</v>
      </c>
      <c r="AT47" s="8">
        <v>25.48</v>
      </c>
      <c r="AU47" s="8">
        <v>25.48</v>
      </c>
      <c r="AW47" s="203">
        <v>26.35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26.35</v>
      </c>
      <c r="BD47" s="203">
        <v>26.35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26.35</v>
      </c>
      <c r="BL47" s="8">
        <f t="shared" si="21"/>
        <v>25.48</v>
      </c>
      <c r="BM47" s="8">
        <f t="shared" si="22"/>
        <v>25.48</v>
      </c>
      <c r="BN47" s="8">
        <f t="shared" si="23"/>
        <v>26.35</v>
      </c>
      <c r="BO47" s="8">
        <f t="shared" si="24"/>
        <v>26.35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990</v>
      </c>
      <c r="G48" s="16">
        <f>'[3]30'!G50</f>
        <v>0</v>
      </c>
      <c r="H48" s="17">
        <f t="shared" si="27"/>
        <v>1310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26.35</v>
      </c>
      <c r="AE48" s="8">
        <f t="shared" si="11"/>
        <v>26.35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26.35</v>
      </c>
      <c r="AL48" s="8">
        <f t="shared" si="31"/>
        <v>217.3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217.3</v>
      </c>
      <c r="AT48" s="8">
        <v>25.48</v>
      </c>
      <c r="AU48" s="8">
        <v>25.48</v>
      </c>
      <c r="AW48" s="203">
        <v>26.35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26.35</v>
      </c>
      <c r="BD48" s="203">
        <v>26.35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26.35</v>
      </c>
      <c r="BL48" s="8">
        <f t="shared" si="21"/>
        <v>25.48</v>
      </c>
      <c r="BM48" s="8">
        <f t="shared" si="22"/>
        <v>25.48</v>
      </c>
      <c r="BN48" s="8">
        <f t="shared" si="23"/>
        <v>26.35</v>
      </c>
      <c r="BO48" s="8">
        <f t="shared" si="24"/>
        <v>26.35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990</v>
      </c>
      <c r="G49" s="16">
        <f>'[3]30'!G51</f>
        <v>0</v>
      </c>
      <c r="H49" s="17">
        <f t="shared" si="27"/>
        <v>1310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26.35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26.35</v>
      </c>
      <c r="AE49" s="8">
        <f t="shared" si="11"/>
        <v>26.35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26.35</v>
      </c>
      <c r="AL49" s="8">
        <f t="shared" si="31"/>
        <v>217.3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217.3</v>
      </c>
      <c r="AT49" s="8">
        <v>25.48</v>
      </c>
      <c r="AU49" s="8">
        <v>25.48</v>
      </c>
      <c r="AW49" s="203">
        <v>26.35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26.35</v>
      </c>
      <c r="BD49" s="203">
        <v>26.35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26.35</v>
      </c>
      <c r="BL49" s="8">
        <f t="shared" si="21"/>
        <v>25.48</v>
      </c>
      <c r="BM49" s="8">
        <f t="shared" si="22"/>
        <v>25.48</v>
      </c>
      <c r="BN49" s="8">
        <f t="shared" si="23"/>
        <v>26.35</v>
      </c>
      <c r="BO49" s="8">
        <f t="shared" si="24"/>
        <v>26.35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990</v>
      </c>
      <c r="G50" s="16">
        <f>'[3]30'!G52</f>
        <v>0</v>
      </c>
      <c r="H50" s="17">
        <f t="shared" si="27"/>
        <v>1310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26.35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26.35</v>
      </c>
      <c r="AE50" s="8">
        <f t="shared" si="11"/>
        <v>26.35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26.35</v>
      </c>
      <c r="AL50" s="8">
        <f t="shared" si="31"/>
        <v>217.3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217.3</v>
      </c>
      <c r="AT50" s="8">
        <v>25.48</v>
      </c>
      <c r="AU50" s="8">
        <v>25.48</v>
      </c>
      <c r="AW50" s="203">
        <v>26.35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26.35</v>
      </c>
      <c r="BD50" s="203">
        <v>26.35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26.35</v>
      </c>
      <c r="BL50" s="8">
        <f t="shared" si="21"/>
        <v>25.48</v>
      </c>
      <c r="BM50" s="8">
        <f t="shared" si="22"/>
        <v>25.48</v>
      </c>
      <c r="BN50" s="8">
        <f t="shared" si="23"/>
        <v>26.35</v>
      </c>
      <c r="BO50" s="8">
        <f t="shared" si="24"/>
        <v>26.35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990</v>
      </c>
      <c r="G51" s="16">
        <f>'[3]30'!G53</f>
        <v>0</v>
      </c>
      <c r="H51" s="17">
        <f t="shared" si="27"/>
        <v>1310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26.35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26.35</v>
      </c>
      <c r="AE51" s="8">
        <f t="shared" si="11"/>
        <v>26.35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26.35</v>
      </c>
      <c r="AL51" s="8">
        <f t="shared" si="31"/>
        <v>217.3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217.3</v>
      </c>
      <c r="AT51" s="8">
        <v>25.48</v>
      </c>
      <c r="AU51" s="8">
        <v>25.48</v>
      </c>
      <c r="AW51" s="203">
        <v>26.35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26.35</v>
      </c>
      <c r="BD51" s="203">
        <v>26.35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26.35</v>
      </c>
      <c r="BL51" s="8">
        <f t="shared" si="21"/>
        <v>25.48</v>
      </c>
      <c r="BM51" s="8">
        <f t="shared" si="22"/>
        <v>25.48</v>
      </c>
      <c r="BN51" s="8">
        <f t="shared" si="23"/>
        <v>26.35</v>
      </c>
      <c r="BO51" s="8">
        <f t="shared" si="24"/>
        <v>26.35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990</v>
      </c>
      <c r="G52" s="16">
        <f>'[3]30'!G54</f>
        <v>0</v>
      </c>
      <c r="H52" s="17">
        <f t="shared" si="27"/>
        <v>1310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26.35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26.35</v>
      </c>
      <c r="AE52" s="8">
        <f t="shared" si="11"/>
        <v>26.35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26.35</v>
      </c>
      <c r="AL52" s="8">
        <f t="shared" si="31"/>
        <v>217.3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217.3</v>
      </c>
      <c r="AT52" s="8">
        <v>25.48</v>
      </c>
      <c r="AU52" s="8">
        <v>25.48</v>
      </c>
      <c r="AW52" s="203">
        <v>26.35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26.35</v>
      </c>
      <c r="BD52" s="203">
        <v>26.35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26.35</v>
      </c>
      <c r="BL52" s="8">
        <f t="shared" si="21"/>
        <v>25.48</v>
      </c>
      <c r="BM52" s="8">
        <f t="shared" si="22"/>
        <v>25.48</v>
      </c>
      <c r="BN52" s="8">
        <f t="shared" si="23"/>
        <v>26.35</v>
      </c>
      <c r="BO52" s="8">
        <f t="shared" si="24"/>
        <v>26.35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990</v>
      </c>
      <c r="G53" s="16">
        <f>'[3]30'!G55</f>
        <v>0</v>
      </c>
      <c r="H53" s="17">
        <f t="shared" si="27"/>
        <v>1310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26.35</v>
      </c>
      <c r="AE53" s="8">
        <f t="shared" si="11"/>
        <v>26.35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26.35</v>
      </c>
      <c r="AL53" s="8">
        <f t="shared" si="31"/>
        <v>217.3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217.3</v>
      </c>
      <c r="AT53" s="8">
        <v>25.48</v>
      </c>
      <c r="AU53" s="8">
        <v>25.48</v>
      </c>
      <c r="AW53" s="203">
        <v>26.35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26.35</v>
      </c>
      <c r="BD53" s="203">
        <v>26.35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26.35</v>
      </c>
      <c r="BL53" s="8">
        <f t="shared" si="21"/>
        <v>25.48</v>
      </c>
      <c r="BM53" s="8">
        <f t="shared" si="22"/>
        <v>25.48</v>
      </c>
      <c r="BN53" s="8">
        <f t="shared" si="23"/>
        <v>26.35</v>
      </c>
      <c r="BO53" s="8">
        <f t="shared" si="24"/>
        <v>26.35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990</v>
      </c>
      <c r="G54" s="16">
        <f>'[3]30'!G56</f>
        <v>0</v>
      </c>
      <c r="H54" s="17">
        <f t="shared" si="27"/>
        <v>1310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26.35</v>
      </c>
      <c r="AE54" s="8">
        <f t="shared" si="11"/>
        <v>26.35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26.35</v>
      </c>
      <c r="AL54" s="8">
        <f t="shared" si="31"/>
        <v>217.3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217.3</v>
      </c>
      <c r="AT54" s="8">
        <v>25.48</v>
      </c>
      <c r="AU54" s="8">
        <v>25.48</v>
      </c>
      <c r="AW54" s="203">
        <v>26.35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26.35</v>
      </c>
      <c r="BD54" s="203">
        <v>26.35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26.35</v>
      </c>
      <c r="BL54" s="8">
        <f t="shared" si="21"/>
        <v>25.48</v>
      </c>
      <c r="BM54" s="8">
        <f t="shared" si="22"/>
        <v>25.48</v>
      </c>
      <c r="BN54" s="8">
        <f t="shared" si="23"/>
        <v>26.35</v>
      </c>
      <c r="BO54" s="8">
        <f t="shared" si="24"/>
        <v>26.35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990</v>
      </c>
      <c r="G55" s="16">
        <f>'[3]30'!G57</f>
        <v>0</v>
      </c>
      <c r="H55" s="17">
        <f t="shared" si="27"/>
        <v>1310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26.35</v>
      </c>
      <c r="AE55" s="8">
        <f t="shared" si="11"/>
        <v>26.35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26.35</v>
      </c>
      <c r="AL55" s="8">
        <f t="shared" si="31"/>
        <v>217.3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217.3</v>
      </c>
      <c r="AT55" s="8">
        <v>25.48</v>
      </c>
      <c r="AU55" s="8">
        <v>25.48</v>
      </c>
      <c r="AW55" s="203">
        <v>26.35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26.35</v>
      </c>
      <c r="BD55" s="203">
        <v>26.35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26.35</v>
      </c>
      <c r="BL55" s="8">
        <f t="shared" si="21"/>
        <v>25.48</v>
      </c>
      <c r="BM55" s="8">
        <f t="shared" si="22"/>
        <v>25.48</v>
      </c>
      <c r="BN55" s="8">
        <f t="shared" si="23"/>
        <v>26.35</v>
      </c>
      <c r="BO55" s="8">
        <f t="shared" si="24"/>
        <v>26.35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990</v>
      </c>
      <c r="G56" s="16">
        <f>'[3]30'!G58</f>
        <v>0</v>
      </c>
      <c r="H56" s="17">
        <f t="shared" si="27"/>
        <v>1310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26.35</v>
      </c>
      <c r="AE56" s="8">
        <f t="shared" si="11"/>
        <v>26.35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26.35</v>
      </c>
      <c r="AL56" s="8">
        <f t="shared" si="31"/>
        <v>217.3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217.3</v>
      </c>
      <c r="AT56" s="8">
        <v>25.48</v>
      </c>
      <c r="AU56" s="8">
        <v>25.48</v>
      </c>
      <c r="AW56" s="203">
        <v>26.35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26.35</v>
      </c>
      <c r="BD56" s="203">
        <v>26.35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26.35</v>
      </c>
      <c r="BL56" s="8">
        <f t="shared" si="21"/>
        <v>25.48</v>
      </c>
      <c r="BM56" s="8">
        <f t="shared" si="22"/>
        <v>25.48</v>
      </c>
      <c r="BN56" s="8">
        <f t="shared" si="23"/>
        <v>26.35</v>
      </c>
      <c r="BO56" s="8">
        <f t="shared" si="24"/>
        <v>26.35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990</v>
      </c>
      <c r="G57" s="16">
        <f>'[3]30'!G59</f>
        <v>0</v>
      </c>
      <c r="H57" s="17">
        <f t="shared" si="27"/>
        <v>1310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26.35</v>
      </c>
      <c r="AE57" s="8">
        <f t="shared" si="11"/>
        <v>26.35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26.35</v>
      </c>
      <c r="AL57" s="8">
        <f t="shared" si="31"/>
        <v>217.3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217.3</v>
      </c>
      <c r="AT57" s="8">
        <v>25.48</v>
      </c>
      <c r="AU57" s="8">
        <v>25.48</v>
      </c>
      <c r="AW57" s="203">
        <v>26.35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26.35</v>
      </c>
      <c r="BD57" s="203">
        <v>26.35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26.35</v>
      </c>
      <c r="BL57" s="8">
        <f t="shared" si="21"/>
        <v>25.48</v>
      </c>
      <c r="BM57" s="8">
        <f t="shared" si="22"/>
        <v>25.48</v>
      </c>
      <c r="BN57" s="8">
        <f t="shared" si="23"/>
        <v>26.35</v>
      </c>
      <c r="BO57" s="8">
        <f t="shared" si="24"/>
        <v>26.35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990</v>
      </c>
      <c r="G58" s="16">
        <f>'[3]30'!G60</f>
        <v>0</v>
      </c>
      <c r="H58" s="17">
        <f t="shared" si="27"/>
        <v>1310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26.35</v>
      </c>
      <c r="AE58" s="8">
        <f t="shared" si="11"/>
        <v>26.35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26.35</v>
      </c>
      <c r="AL58" s="8">
        <f t="shared" si="31"/>
        <v>217.3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217.3</v>
      </c>
      <c r="AT58" s="8">
        <v>25.48</v>
      </c>
      <c r="AU58" s="8">
        <v>25.48</v>
      </c>
      <c r="AW58" s="203">
        <v>26.35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26.35</v>
      </c>
      <c r="BD58" s="203">
        <v>26.35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26.35</v>
      </c>
      <c r="BL58" s="8">
        <f t="shared" si="21"/>
        <v>25.48</v>
      </c>
      <c r="BM58" s="8">
        <f t="shared" si="22"/>
        <v>25.48</v>
      </c>
      <c r="BN58" s="8">
        <f t="shared" si="23"/>
        <v>26.35</v>
      </c>
      <c r="BO58" s="8">
        <f t="shared" si="24"/>
        <v>26.35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990</v>
      </c>
      <c r="G59" s="16">
        <f>'[3]30'!G61</f>
        <v>0</v>
      </c>
      <c r="H59" s="17">
        <f t="shared" si="27"/>
        <v>1310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26.35</v>
      </c>
      <c r="AE59" s="8">
        <f t="shared" si="11"/>
        <v>26.35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26.35</v>
      </c>
      <c r="AL59" s="8">
        <f t="shared" si="31"/>
        <v>217.3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217.3</v>
      </c>
      <c r="AT59" s="8">
        <v>25.48</v>
      </c>
      <c r="AU59" s="8">
        <v>25.48</v>
      </c>
      <c r="AW59" s="203">
        <v>26.35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26.35</v>
      </c>
      <c r="BD59" s="203">
        <v>26.35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26.35</v>
      </c>
      <c r="BL59" s="8">
        <f t="shared" si="21"/>
        <v>25.48</v>
      </c>
      <c r="BM59" s="8">
        <f t="shared" si="22"/>
        <v>25.48</v>
      </c>
      <c r="BN59" s="8">
        <f t="shared" si="23"/>
        <v>26.35</v>
      </c>
      <c r="BO59" s="8">
        <f t="shared" si="24"/>
        <v>26.35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990</v>
      </c>
      <c r="G60" s="16">
        <f>'[3]30'!G62</f>
        <v>0</v>
      </c>
      <c r="H60" s="17">
        <f t="shared" si="27"/>
        <v>1310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26.35</v>
      </c>
      <c r="AE60" s="8">
        <f t="shared" si="11"/>
        <v>26.35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26.35</v>
      </c>
      <c r="AL60" s="8">
        <f t="shared" si="31"/>
        <v>217.3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217.3</v>
      </c>
      <c r="AT60" s="8">
        <v>25.48</v>
      </c>
      <c r="AU60" s="8">
        <v>25.48</v>
      </c>
      <c r="AW60" s="203">
        <v>26.35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26.35</v>
      </c>
      <c r="BD60" s="203">
        <v>26.35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26.35</v>
      </c>
      <c r="BL60" s="8">
        <f t="shared" si="21"/>
        <v>25.48</v>
      </c>
      <c r="BM60" s="8">
        <f t="shared" si="22"/>
        <v>25.48</v>
      </c>
      <c r="BN60" s="8">
        <f t="shared" si="23"/>
        <v>26.35</v>
      </c>
      <c r="BO60" s="8">
        <f t="shared" si="24"/>
        <v>26.35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990</v>
      </c>
      <c r="G61" s="16">
        <f>'[3]30'!G63</f>
        <v>0</v>
      </c>
      <c r="H61" s="17">
        <f t="shared" si="27"/>
        <v>1310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26.35</v>
      </c>
      <c r="AE61" s="8">
        <f t="shared" si="11"/>
        <v>26.35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26.35</v>
      </c>
      <c r="AL61" s="8">
        <f t="shared" si="31"/>
        <v>217.3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217.3</v>
      </c>
      <c r="AT61" s="8">
        <v>25.48</v>
      </c>
      <c r="AU61" s="8">
        <v>25.48</v>
      </c>
      <c r="AW61" s="203">
        <v>26.35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26.35</v>
      </c>
      <c r="BD61" s="203">
        <v>26.35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26.35</v>
      </c>
      <c r="BL61" s="8">
        <f t="shared" si="21"/>
        <v>25.48</v>
      </c>
      <c r="BM61" s="8">
        <f t="shared" si="22"/>
        <v>25.48</v>
      </c>
      <c r="BN61" s="8">
        <f t="shared" si="23"/>
        <v>26.35</v>
      </c>
      <c r="BO61" s="8">
        <f t="shared" si="24"/>
        <v>26.35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990</v>
      </c>
      <c r="G62" s="16">
        <f>'[3]30'!G64</f>
        <v>0</v>
      </c>
      <c r="H62" s="17">
        <f t="shared" si="27"/>
        <v>1310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26.35</v>
      </c>
      <c r="AE62" s="8">
        <f t="shared" si="11"/>
        <v>26.35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26.35</v>
      </c>
      <c r="AL62" s="8">
        <f t="shared" ref="AL62:AN98" si="35">Q62-X62-AE62</f>
        <v>217.3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217.3</v>
      </c>
      <c r="AT62" s="8">
        <v>25.48</v>
      </c>
      <c r="AU62" s="8">
        <v>25.48</v>
      </c>
      <c r="AW62" s="203">
        <v>26.35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26.35</v>
      </c>
      <c r="BD62" s="203">
        <v>26.35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26.35</v>
      </c>
      <c r="BL62" s="8">
        <f t="shared" si="21"/>
        <v>25.48</v>
      </c>
      <c r="BM62" s="8">
        <f t="shared" si="22"/>
        <v>25.48</v>
      </c>
      <c r="BN62" s="8">
        <f t="shared" si="23"/>
        <v>26.35</v>
      </c>
      <c r="BO62" s="8">
        <f t="shared" si="24"/>
        <v>26.35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990</v>
      </c>
      <c r="G63" s="16">
        <f>'[3]30'!G65</f>
        <v>0</v>
      </c>
      <c r="H63" s="17">
        <f t="shared" si="27"/>
        <v>1310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26.35</v>
      </c>
      <c r="AE63" s="8">
        <f t="shared" si="11"/>
        <v>26.35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26.35</v>
      </c>
      <c r="AL63" s="8">
        <f t="shared" si="35"/>
        <v>217.3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217.3</v>
      </c>
      <c r="AT63" s="8">
        <v>25.48</v>
      </c>
      <c r="AU63" s="8">
        <v>25.48</v>
      </c>
      <c r="AW63" s="203">
        <v>26.35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26.35</v>
      </c>
      <c r="BD63" s="203">
        <v>26.35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26.35</v>
      </c>
      <c r="BL63" s="8">
        <f t="shared" si="21"/>
        <v>25.48</v>
      </c>
      <c r="BM63" s="8">
        <f t="shared" si="22"/>
        <v>25.48</v>
      </c>
      <c r="BN63" s="8">
        <f t="shared" si="23"/>
        <v>26.35</v>
      </c>
      <c r="BO63" s="8">
        <f t="shared" si="24"/>
        <v>26.35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990</v>
      </c>
      <c r="G64" s="16">
        <f>'[3]30'!G66</f>
        <v>0</v>
      </c>
      <c r="H64" s="17">
        <f t="shared" si="27"/>
        <v>1310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26.35</v>
      </c>
      <c r="AE64" s="8">
        <f t="shared" si="11"/>
        <v>26.35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26.35</v>
      </c>
      <c r="AL64" s="8">
        <f t="shared" si="35"/>
        <v>217.3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217.3</v>
      </c>
      <c r="AT64" s="8">
        <v>25.48</v>
      </c>
      <c r="AU64" s="8">
        <v>25.48</v>
      </c>
      <c r="AW64" s="203">
        <v>26.35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26.35</v>
      </c>
      <c r="BD64" s="203">
        <v>26.35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26.35</v>
      </c>
      <c r="BL64" s="8">
        <f t="shared" si="21"/>
        <v>25.48</v>
      </c>
      <c r="BM64" s="8">
        <f t="shared" si="22"/>
        <v>25.48</v>
      </c>
      <c r="BN64" s="8">
        <f t="shared" si="23"/>
        <v>26.35</v>
      </c>
      <c r="BO64" s="8">
        <f t="shared" si="24"/>
        <v>26.35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990</v>
      </c>
      <c r="G65" s="16">
        <f>'[3]30'!G67</f>
        <v>0</v>
      </c>
      <c r="H65" s="17">
        <f t="shared" si="27"/>
        <v>1310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26.35</v>
      </c>
      <c r="AE65" s="8">
        <f t="shared" si="11"/>
        <v>26.35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26.35</v>
      </c>
      <c r="AL65" s="8">
        <f t="shared" si="35"/>
        <v>217.3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217.3</v>
      </c>
      <c r="AT65" s="8">
        <v>25.48</v>
      </c>
      <c r="AU65" s="8">
        <v>25.48</v>
      </c>
      <c r="AW65" s="203">
        <v>26.35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26.35</v>
      </c>
      <c r="BD65" s="203">
        <v>26.35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26.35</v>
      </c>
      <c r="BL65" s="8">
        <f t="shared" si="21"/>
        <v>25.48</v>
      </c>
      <c r="BM65" s="8">
        <f t="shared" si="22"/>
        <v>25.48</v>
      </c>
      <c r="BN65" s="8">
        <f t="shared" si="23"/>
        <v>26.35</v>
      </c>
      <c r="BO65" s="8">
        <f t="shared" si="24"/>
        <v>26.35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990</v>
      </c>
      <c r="G66" s="16">
        <f>'[3]30'!G68</f>
        <v>0</v>
      </c>
      <c r="H66" s="17">
        <f t="shared" si="27"/>
        <v>1310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26.35</v>
      </c>
      <c r="AE66" s="8">
        <f t="shared" si="11"/>
        <v>26.35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26.35</v>
      </c>
      <c r="AL66" s="8">
        <f t="shared" si="35"/>
        <v>217.3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217.3</v>
      </c>
      <c r="AT66" s="8">
        <v>25.48</v>
      </c>
      <c r="AU66" s="8">
        <v>25.48</v>
      </c>
      <c r="AW66" s="203">
        <v>26.35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26.35</v>
      </c>
      <c r="BD66" s="203">
        <v>26.35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26.35</v>
      </c>
      <c r="BL66" s="8">
        <f t="shared" si="21"/>
        <v>25.48</v>
      </c>
      <c r="BM66" s="8">
        <f t="shared" si="22"/>
        <v>25.48</v>
      </c>
      <c r="BN66" s="8">
        <f t="shared" si="23"/>
        <v>26.35</v>
      </c>
      <c r="BO66" s="8">
        <f t="shared" si="24"/>
        <v>26.35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990</v>
      </c>
      <c r="G67" s="16">
        <f>'[3]30'!G69</f>
        <v>0</v>
      </c>
      <c r="H67" s="17">
        <f t="shared" si="27"/>
        <v>1310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26.35</v>
      </c>
      <c r="AE67" s="8">
        <f t="shared" si="11"/>
        <v>26.35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26.35</v>
      </c>
      <c r="AL67" s="8">
        <f t="shared" si="35"/>
        <v>217.3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217.3</v>
      </c>
      <c r="AT67" s="8">
        <v>25.48</v>
      </c>
      <c r="AU67" s="8">
        <v>25.48</v>
      </c>
      <c r="AW67" s="203">
        <v>26.35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26.35</v>
      </c>
      <c r="BD67" s="203">
        <v>26.35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26.35</v>
      </c>
      <c r="BL67" s="8">
        <f t="shared" si="21"/>
        <v>25.48</v>
      </c>
      <c r="BM67" s="8">
        <f t="shared" si="22"/>
        <v>25.48</v>
      </c>
      <c r="BN67" s="8">
        <f t="shared" si="23"/>
        <v>26.35</v>
      </c>
      <c r="BO67" s="8">
        <f t="shared" si="24"/>
        <v>26.35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990</v>
      </c>
      <c r="G68" s="16">
        <f>'[3]30'!G70</f>
        <v>0</v>
      </c>
      <c r="H68" s="17">
        <f t="shared" si="27"/>
        <v>1310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26.35</v>
      </c>
      <c r="AE68" s="8">
        <f t="shared" ref="AE68:AE98" si="43">BD68</f>
        <v>26.35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26.35</v>
      </c>
      <c r="AL68" s="8">
        <f t="shared" si="35"/>
        <v>217.3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217.3</v>
      </c>
      <c r="AT68" s="8">
        <v>25.48</v>
      </c>
      <c r="AU68" s="8">
        <v>25.48</v>
      </c>
      <c r="AW68" s="203">
        <v>26.35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26.35</v>
      </c>
      <c r="BD68" s="203">
        <v>26.35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26.35</v>
      </c>
      <c r="BL68" s="8">
        <f t="shared" ref="BL68:BL98" si="53">AT68</f>
        <v>25.48</v>
      </c>
      <c r="BM68" s="8">
        <f t="shared" ref="BM68:BM98" si="54">AU68</f>
        <v>25.48</v>
      </c>
      <c r="BN68" s="8">
        <f t="shared" ref="BN68:BN98" si="55">BC68</f>
        <v>26.35</v>
      </c>
      <c r="BO68" s="8">
        <f t="shared" ref="BO68:BO98" si="56">BJ68</f>
        <v>26.35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990</v>
      </c>
      <c r="G69" s="16">
        <f>'[3]30'!G71</f>
        <v>0</v>
      </c>
      <c r="H69" s="17">
        <f t="shared" ref="H69:H98" si="59">SUM(B69:G69)</f>
        <v>1310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26.35</v>
      </c>
      <c r="AE69" s="8">
        <f t="shared" si="43"/>
        <v>26.35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26.35</v>
      </c>
      <c r="AL69" s="8">
        <f t="shared" si="35"/>
        <v>217.3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217.3</v>
      </c>
      <c r="AT69" s="8">
        <v>25.48</v>
      </c>
      <c r="AU69" s="8">
        <v>25.48</v>
      </c>
      <c r="AW69" s="203">
        <v>26.35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26.35</v>
      </c>
      <c r="BD69" s="203">
        <v>26.35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26.35</v>
      </c>
      <c r="BL69" s="8">
        <f t="shared" si="53"/>
        <v>25.48</v>
      </c>
      <c r="BM69" s="8">
        <f t="shared" si="54"/>
        <v>25.48</v>
      </c>
      <c r="BN69" s="8">
        <f t="shared" si="55"/>
        <v>26.35</v>
      </c>
      <c r="BO69" s="8">
        <f t="shared" si="56"/>
        <v>26.35</v>
      </c>
      <c r="BP69" s="139">
        <f t="shared" si="57"/>
        <v>-0.87000000000000099</v>
      </c>
      <c r="BQ69" s="139">
        <f t="shared" si="58"/>
        <v>-0.87000000000000099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990</v>
      </c>
      <c r="G70" s="16">
        <f>'[3]30'!G72</f>
        <v>0</v>
      </c>
      <c r="H70" s="17">
        <f t="shared" si="59"/>
        <v>1310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26.35</v>
      </c>
      <c r="AE70" s="8">
        <f t="shared" si="43"/>
        <v>26.35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26.35</v>
      </c>
      <c r="AL70" s="8">
        <f t="shared" si="35"/>
        <v>217.3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217.3</v>
      </c>
      <c r="AT70" s="8">
        <v>25.48</v>
      </c>
      <c r="AU70" s="8">
        <v>25.48</v>
      </c>
      <c r="AW70" s="203">
        <v>26.35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26.35</v>
      </c>
      <c r="BD70" s="203">
        <v>26.35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26.35</v>
      </c>
      <c r="BL70" s="8">
        <f t="shared" si="53"/>
        <v>25.48</v>
      </c>
      <c r="BM70" s="8">
        <f t="shared" si="54"/>
        <v>25.48</v>
      </c>
      <c r="BN70" s="8">
        <f t="shared" si="55"/>
        <v>26.35</v>
      </c>
      <c r="BO70" s="8">
        <f t="shared" si="56"/>
        <v>26.35</v>
      </c>
      <c r="BP70" s="139">
        <f t="shared" si="57"/>
        <v>-0.87000000000000099</v>
      </c>
      <c r="BQ70" s="139">
        <f t="shared" si="58"/>
        <v>-0.87000000000000099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990</v>
      </c>
      <c r="G71" s="16">
        <f>'[3]30'!G73</f>
        <v>0</v>
      </c>
      <c r="H71" s="17">
        <f t="shared" si="59"/>
        <v>1310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26.35</v>
      </c>
      <c r="AE71" s="8">
        <f t="shared" si="43"/>
        <v>26.35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26.35</v>
      </c>
      <c r="AL71" s="8">
        <f t="shared" si="35"/>
        <v>217.3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217.3</v>
      </c>
      <c r="AT71" s="8">
        <v>25.48</v>
      </c>
      <c r="AU71" s="8">
        <v>25.48</v>
      </c>
      <c r="AW71" s="203">
        <v>26.35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26.35</v>
      </c>
      <c r="BD71" s="203">
        <v>26.35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26.35</v>
      </c>
      <c r="BL71" s="8">
        <f t="shared" si="53"/>
        <v>25.48</v>
      </c>
      <c r="BM71" s="8">
        <f t="shared" si="54"/>
        <v>25.48</v>
      </c>
      <c r="BN71" s="8">
        <f t="shared" si="55"/>
        <v>26.35</v>
      </c>
      <c r="BO71" s="8">
        <f t="shared" si="56"/>
        <v>26.35</v>
      </c>
      <c r="BP71" s="139">
        <f t="shared" si="57"/>
        <v>-0.87000000000000099</v>
      </c>
      <c r="BQ71" s="139">
        <f t="shared" si="58"/>
        <v>-0.87000000000000099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990</v>
      </c>
      <c r="G72" s="16">
        <f>'[3]30'!G74</f>
        <v>0</v>
      </c>
      <c r="H72" s="17">
        <f t="shared" si="59"/>
        <v>1310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26.35</v>
      </c>
      <c r="AE72" s="8">
        <f t="shared" si="43"/>
        <v>26.35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26.35</v>
      </c>
      <c r="AL72" s="8">
        <f t="shared" si="35"/>
        <v>217.3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217.3</v>
      </c>
      <c r="AT72" s="8">
        <v>25.48</v>
      </c>
      <c r="AU72" s="8">
        <v>25.48</v>
      </c>
      <c r="AW72" s="203">
        <v>26.35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26.35</v>
      </c>
      <c r="BD72" s="203">
        <v>26.35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26.35</v>
      </c>
      <c r="BL72" s="8">
        <f t="shared" si="53"/>
        <v>25.48</v>
      </c>
      <c r="BM72" s="8">
        <f t="shared" si="54"/>
        <v>25.48</v>
      </c>
      <c r="BN72" s="8">
        <f t="shared" si="55"/>
        <v>26.35</v>
      </c>
      <c r="BO72" s="8">
        <f t="shared" si="56"/>
        <v>26.35</v>
      </c>
      <c r="BP72" s="139">
        <f t="shared" si="57"/>
        <v>-0.87000000000000099</v>
      </c>
      <c r="BQ72" s="139">
        <f t="shared" si="58"/>
        <v>-0.87000000000000099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990</v>
      </c>
      <c r="G73" s="16">
        <f>'[3]30'!G75</f>
        <v>0</v>
      </c>
      <c r="H73" s="17">
        <f t="shared" si="59"/>
        <v>1310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26.35</v>
      </c>
      <c r="AE73" s="8">
        <f t="shared" si="43"/>
        <v>26.35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26.35</v>
      </c>
      <c r="AL73" s="8">
        <f t="shared" si="35"/>
        <v>217.3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217.3</v>
      </c>
      <c r="AT73" s="8">
        <v>25.48</v>
      </c>
      <c r="AU73" s="8">
        <v>25.48</v>
      </c>
      <c r="AW73" s="203">
        <v>26.35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26.35</v>
      </c>
      <c r="BD73" s="203">
        <v>26.35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26.35</v>
      </c>
      <c r="BL73" s="8">
        <f t="shared" si="53"/>
        <v>25.48</v>
      </c>
      <c r="BM73" s="8">
        <f t="shared" si="54"/>
        <v>25.48</v>
      </c>
      <c r="BN73" s="8">
        <f t="shared" si="55"/>
        <v>26.35</v>
      </c>
      <c r="BO73" s="8">
        <f t="shared" si="56"/>
        <v>26.35</v>
      </c>
      <c r="BP73" s="139">
        <f t="shared" si="57"/>
        <v>-0.87000000000000099</v>
      </c>
      <c r="BQ73" s="139">
        <f t="shared" si="58"/>
        <v>-0.87000000000000099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990</v>
      </c>
      <c r="G74" s="16">
        <f>'[3]30'!G76</f>
        <v>0</v>
      </c>
      <c r="H74" s="17">
        <f t="shared" si="59"/>
        <v>1310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26.35</v>
      </c>
      <c r="AE74" s="8">
        <f t="shared" si="43"/>
        <v>26.35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26.35</v>
      </c>
      <c r="AL74" s="8">
        <f t="shared" si="35"/>
        <v>217.3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217.3</v>
      </c>
      <c r="AT74" s="8">
        <v>25.48</v>
      </c>
      <c r="AU74" s="8">
        <v>25.48</v>
      </c>
      <c r="AW74" s="203">
        <v>26.35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26.35</v>
      </c>
      <c r="BD74" s="203">
        <v>26.35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26.35</v>
      </c>
      <c r="BL74" s="8">
        <f t="shared" si="53"/>
        <v>25.48</v>
      </c>
      <c r="BM74" s="8">
        <f t="shared" si="54"/>
        <v>25.48</v>
      </c>
      <c r="BN74" s="8">
        <f t="shared" si="55"/>
        <v>26.35</v>
      </c>
      <c r="BO74" s="8">
        <f t="shared" si="56"/>
        <v>26.35</v>
      </c>
      <c r="BP74" s="139">
        <f t="shared" si="57"/>
        <v>-0.87000000000000099</v>
      </c>
      <c r="BQ74" s="139">
        <f t="shared" si="58"/>
        <v>-0.87000000000000099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990</v>
      </c>
      <c r="G75" s="16">
        <f>'[3]30'!G77</f>
        <v>0</v>
      </c>
      <c r="H75" s="17">
        <f t="shared" si="59"/>
        <v>1310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12.75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12.75</v>
      </c>
      <c r="AL75" s="8">
        <f t="shared" si="35"/>
        <v>225.25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225.25</v>
      </c>
      <c r="AT75" s="8">
        <v>30.94</v>
      </c>
      <c r="AU75" s="8">
        <v>12.33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12.75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12.75</v>
      </c>
      <c r="BL75" s="8">
        <f t="shared" si="53"/>
        <v>30.94</v>
      </c>
      <c r="BM75" s="8">
        <f t="shared" si="54"/>
        <v>12.33</v>
      </c>
      <c r="BN75" s="8">
        <f t="shared" si="55"/>
        <v>32</v>
      </c>
      <c r="BO75" s="8">
        <f t="shared" si="56"/>
        <v>12.75</v>
      </c>
      <c r="BP75" s="139">
        <f t="shared" si="57"/>
        <v>-1.0599999999999987</v>
      </c>
      <c r="BQ75" s="139">
        <f t="shared" si="58"/>
        <v>-0.41999999999999993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990</v>
      </c>
      <c r="G76" s="16">
        <f>'[3]30'!G78</f>
        <v>0</v>
      </c>
      <c r="H76" s="17">
        <f t="shared" si="59"/>
        <v>1310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12.75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12.75</v>
      </c>
      <c r="AL76" s="8">
        <f t="shared" si="35"/>
        <v>225.25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225.25</v>
      </c>
      <c r="AT76" s="8">
        <v>30.94</v>
      </c>
      <c r="AU76" s="8">
        <v>12.33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12.75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12.75</v>
      </c>
      <c r="BL76" s="8">
        <f t="shared" si="53"/>
        <v>30.94</v>
      </c>
      <c r="BM76" s="8">
        <f t="shared" si="54"/>
        <v>12.33</v>
      </c>
      <c r="BN76" s="8">
        <f t="shared" si="55"/>
        <v>32</v>
      </c>
      <c r="BO76" s="8">
        <f t="shared" si="56"/>
        <v>12.75</v>
      </c>
      <c r="BP76" s="139">
        <f t="shared" si="57"/>
        <v>-1.0599999999999987</v>
      </c>
      <c r="BQ76" s="139">
        <f t="shared" si="58"/>
        <v>-0.41999999999999993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990</v>
      </c>
      <c r="G77" s="16">
        <f>'[3]30'!G79</f>
        <v>0</v>
      </c>
      <c r="H77" s="17">
        <f t="shared" si="59"/>
        <v>1310</v>
      </c>
      <c r="I77" s="15">
        <f>'[3]30'!J79</f>
        <v>310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279</v>
      </c>
      <c r="AT77" s="8">
        <v>29.98</v>
      </c>
      <c r="AU77" s="8">
        <v>0</v>
      </c>
      <c r="AW77" s="203">
        <v>31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29.98</v>
      </c>
      <c r="BM77" s="8">
        <f t="shared" si="54"/>
        <v>0</v>
      </c>
      <c r="BN77" s="8">
        <f t="shared" si="55"/>
        <v>31</v>
      </c>
      <c r="BO77" s="8">
        <f t="shared" si="56"/>
        <v>0</v>
      </c>
      <c r="BP77" s="139">
        <f t="shared" si="57"/>
        <v>-1.0199999999999996</v>
      </c>
      <c r="BQ77" s="139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990</v>
      </c>
      <c r="G78" s="16">
        <f>'[3]30'!G80</f>
        <v>0</v>
      </c>
      <c r="H78" s="17">
        <f t="shared" si="59"/>
        <v>1310</v>
      </c>
      <c r="I78" s="15">
        <f>'[3]30'!J80</f>
        <v>310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279</v>
      </c>
      <c r="AT78" s="8">
        <v>29.98</v>
      </c>
      <c r="AU78" s="8">
        <v>0</v>
      </c>
      <c r="AW78" s="203">
        <v>31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29.98</v>
      </c>
      <c r="BM78" s="8">
        <f t="shared" si="54"/>
        <v>0</v>
      </c>
      <c r="BN78" s="8">
        <f t="shared" si="55"/>
        <v>31</v>
      </c>
      <c r="BO78" s="8">
        <f t="shared" si="56"/>
        <v>0</v>
      </c>
      <c r="BP78" s="139">
        <f t="shared" si="57"/>
        <v>-1.0199999999999996</v>
      </c>
      <c r="BQ78" s="139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990</v>
      </c>
      <c r="G79" s="16">
        <f>'[3]30'!G81</f>
        <v>0</v>
      </c>
      <c r="H79" s="17">
        <f t="shared" si="59"/>
        <v>1310</v>
      </c>
      <c r="I79" s="15">
        <f>'[3]30'!J81</f>
        <v>310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29.98</v>
      </c>
      <c r="AU79" s="8">
        <v>29.98</v>
      </c>
      <c r="AW79" s="203">
        <v>31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</v>
      </c>
      <c r="BD79" s="203">
        <v>31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</v>
      </c>
      <c r="BL79" s="8">
        <f t="shared" si="53"/>
        <v>29.98</v>
      </c>
      <c r="BM79" s="8">
        <f t="shared" si="54"/>
        <v>29.98</v>
      </c>
      <c r="BN79" s="8">
        <f t="shared" si="55"/>
        <v>31</v>
      </c>
      <c r="BO79" s="8">
        <f t="shared" si="56"/>
        <v>31</v>
      </c>
      <c r="BP79" s="139">
        <f t="shared" si="57"/>
        <v>-1.0199999999999996</v>
      </c>
      <c r="BQ79" s="139">
        <f t="shared" si="58"/>
        <v>-1.0199999999999996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990</v>
      </c>
      <c r="G80" s="16">
        <f>'[3]30'!G82</f>
        <v>0</v>
      </c>
      <c r="H80" s="17">
        <f t="shared" si="59"/>
        <v>1310</v>
      </c>
      <c r="I80" s="15">
        <f>'[3]30'!J82</f>
        <v>310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29.98</v>
      </c>
      <c r="AU80" s="8">
        <v>29.98</v>
      </c>
      <c r="AW80" s="203">
        <v>31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</v>
      </c>
      <c r="BD80" s="203">
        <v>31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</v>
      </c>
      <c r="BL80" s="8">
        <f t="shared" si="53"/>
        <v>29.98</v>
      </c>
      <c r="BM80" s="8">
        <f t="shared" si="54"/>
        <v>29.98</v>
      </c>
      <c r="BN80" s="8">
        <f t="shared" si="55"/>
        <v>31</v>
      </c>
      <c r="BO80" s="8">
        <f t="shared" si="56"/>
        <v>31</v>
      </c>
      <c r="BP80" s="139">
        <f t="shared" si="57"/>
        <v>-1.0199999999999996</v>
      </c>
      <c r="BQ80" s="139">
        <f t="shared" si="58"/>
        <v>-1.0199999999999996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990</v>
      </c>
      <c r="G81" s="16">
        <f>'[3]30'!G83</f>
        <v>0</v>
      </c>
      <c r="H81" s="17">
        <f t="shared" si="59"/>
        <v>1310</v>
      </c>
      <c r="I81" s="15">
        <f>'[3]30'!J83</f>
        <v>310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29.98</v>
      </c>
      <c r="AU81" s="8">
        <v>29.98</v>
      </c>
      <c r="AW81" s="203">
        <v>31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</v>
      </c>
      <c r="BD81" s="203">
        <v>31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</v>
      </c>
      <c r="BL81" s="8">
        <f t="shared" si="53"/>
        <v>29.98</v>
      </c>
      <c r="BM81" s="8">
        <f t="shared" si="54"/>
        <v>29.98</v>
      </c>
      <c r="BN81" s="8">
        <f t="shared" si="55"/>
        <v>31</v>
      </c>
      <c r="BO81" s="8">
        <f t="shared" si="56"/>
        <v>31</v>
      </c>
      <c r="BP81" s="139">
        <f t="shared" si="57"/>
        <v>-1.0199999999999996</v>
      </c>
      <c r="BQ81" s="139">
        <f t="shared" si="58"/>
        <v>-1.0199999999999996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990</v>
      </c>
      <c r="G82" s="16">
        <f>'[3]30'!G84</f>
        <v>0</v>
      </c>
      <c r="H82" s="17">
        <f t="shared" si="59"/>
        <v>1310</v>
      </c>
      <c r="I82" s="15">
        <f>'[3]30'!J84</f>
        <v>310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29.98</v>
      </c>
      <c r="AU82" s="8">
        <v>29.98</v>
      </c>
      <c r="AW82" s="203">
        <v>31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</v>
      </c>
      <c r="BD82" s="203">
        <v>31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</v>
      </c>
      <c r="BL82" s="8">
        <f t="shared" si="53"/>
        <v>29.98</v>
      </c>
      <c r="BM82" s="8">
        <f t="shared" si="54"/>
        <v>29.98</v>
      </c>
      <c r="BN82" s="8">
        <f t="shared" si="55"/>
        <v>31</v>
      </c>
      <c r="BO82" s="8">
        <f t="shared" si="56"/>
        <v>31</v>
      </c>
      <c r="BP82" s="139">
        <f t="shared" si="57"/>
        <v>-1.0199999999999996</v>
      </c>
      <c r="BQ82" s="139">
        <f t="shared" si="58"/>
        <v>-1.0199999999999996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1010</v>
      </c>
      <c r="G83" s="16">
        <f>'[3]30'!G85</f>
        <v>0</v>
      </c>
      <c r="H83" s="17">
        <f t="shared" si="59"/>
        <v>1330</v>
      </c>
      <c r="I83" s="15">
        <f>'[3]30'!J85</f>
        <v>310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29.98</v>
      </c>
      <c r="AU83" s="8">
        <v>29.98</v>
      </c>
      <c r="AW83" s="203">
        <v>31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</v>
      </c>
      <c r="BD83" s="203">
        <v>31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</v>
      </c>
      <c r="BL83" s="8">
        <f t="shared" si="53"/>
        <v>29.98</v>
      </c>
      <c r="BM83" s="8">
        <f t="shared" si="54"/>
        <v>29.98</v>
      </c>
      <c r="BN83" s="8">
        <f t="shared" si="55"/>
        <v>31</v>
      </c>
      <c r="BO83" s="8">
        <f t="shared" si="56"/>
        <v>31</v>
      </c>
      <c r="BP83" s="139">
        <f t="shared" si="57"/>
        <v>-1.0199999999999996</v>
      </c>
      <c r="BQ83" s="139">
        <f t="shared" si="58"/>
        <v>-1.0199999999999996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1010</v>
      </c>
      <c r="G84" s="16">
        <f>'[3]30'!G86</f>
        <v>0</v>
      </c>
      <c r="H84" s="17">
        <f t="shared" si="59"/>
        <v>1330</v>
      </c>
      <c r="I84" s="15">
        <f>'[3]30'!J86</f>
        <v>310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29.98</v>
      </c>
      <c r="AU84" s="8">
        <v>29.98</v>
      </c>
      <c r="AW84" s="203">
        <v>31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</v>
      </c>
      <c r="BD84" s="203">
        <v>31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</v>
      </c>
      <c r="BL84" s="8">
        <f t="shared" si="53"/>
        <v>29.98</v>
      </c>
      <c r="BM84" s="8">
        <f t="shared" si="54"/>
        <v>29.98</v>
      </c>
      <c r="BN84" s="8">
        <f t="shared" si="55"/>
        <v>31</v>
      </c>
      <c r="BO84" s="8">
        <f t="shared" si="56"/>
        <v>31</v>
      </c>
      <c r="BP84" s="139">
        <f t="shared" si="57"/>
        <v>-1.0199999999999996</v>
      </c>
      <c r="BQ84" s="139">
        <f t="shared" si="58"/>
        <v>-1.0199999999999996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1010</v>
      </c>
      <c r="G85" s="16">
        <f>'[3]30'!G87</f>
        <v>0</v>
      </c>
      <c r="H85" s="17">
        <f t="shared" si="59"/>
        <v>1330</v>
      </c>
      <c r="I85" s="15">
        <f>'[3]30'!J87</f>
        <v>310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29.98</v>
      </c>
      <c r="AU85" s="8">
        <v>29.98</v>
      </c>
      <c r="AW85" s="203">
        <v>31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</v>
      </c>
      <c r="BD85" s="203">
        <v>31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</v>
      </c>
      <c r="BL85" s="8">
        <f t="shared" si="53"/>
        <v>29.98</v>
      </c>
      <c r="BM85" s="8">
        <f t="shared" si="54"/>
        <v>29.98</v>
      </c>
      <c r="BN85" s="8">
        <f t="shared" si="55"/>
        <v>31</v>
      </c>
      <c r="BO85" s="8">
        <f t="shared" si="56"/>
        <v>31</v>
      </c>
      <c r="BP85" s="139">
        <f t="shared" si="57"/>
        <v>-1.0199999999999996</v>
      </c>
      <c r="BQ85" s="139">
        <f t="shared" si="58"/>
        <v>-1.0199999999999996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1010</v>
      </c>
      <c r="G86" s="16">
        <f>'[3]30'!G88</f>
        <v>0</v>
      </c>
      <c r="H86" s="17">
        <f t="shared" si="59"/>
        <v>1330</v>
      </c>
      <c r="I86" s="15">
        <f>'[3]30'!J88</f>
        <v>310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29.98</v>
      </c>
      <c r="AU86" s="8">
        <v>29.98</v>
      </c>
      <c r="AW86" s="203">
        <v>31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</v>
      </c>
      <c r="BD86" s="203">
        <v>31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</v>
      </c>
      <c r="BL86" s="8">
        <f t="shared" si="53"/>
        <v>29.98</v>
      </c>
      <c r="BM86" s="8">
        <f t="shared" si="54"/>
        <v>29.98</v>
      </c>
      <c r="BN86" s="8">
        <f t="shared" si="55"/>
        <v>31</v>
      </c>
      <c r="BO86" s="8">
        <f t="shared" si="56"/>
        <v>31</v>
      </c>
      <c r="BP86" s="139">
        <f t="shared" si="57"/>
        <v>-1.0199999999999996</v>
      </c>
      <c r="BQ86" s="139">
        <f t="shared" si="58"/>
        <v>-1.0199999999999996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1010</v>
      </c>
      <c r="G87" s="16">
        <f>'[3]30'!G89</f>
        <v>0</v>
      </c>
      <c r="H87" s="17">
        <f t="shared" si="59"/>
        <v>1330</v>
      </c>
      <c r="I87" s="15">
        <f>'[3]30'!J89</f>
        <v>315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30.46</v>
      </c>
      <c r="AU87" s="8">
        <v>30.46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31.5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31.5</v>
      </c>
      <c r="BL87" s="8">
        <f t="shared" si="53"/>
        <v>30.46</v>
      </c>
      <c r="BM87" s="8">
        <f t="shared" si="54"/>
        <v>30.46</v>
      </c>
      <c r="BN87" s="8">
        <f t="shared" si="55"/>
        <v>31.5</v>
      </c>
      <c r="BO87" s="8">
        <f t="shared" si="56"/>
        <v>31.5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1010</v>
      </c>
      <c r="G88" s="16">
        <f>'[3]30'!G90</f>
        <v>0</v>
      </c>
      <c r="H88" s="17">
        <f t="shared" si="59"/>
        <v>1330</v>
      </c>
      <c r="I88" s="15">
        <f>'[3]30'!J90</f>
        <v>315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30.46</v>
      </c>
      <c r="AU88" s="8">
        <v>30.46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31.5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31.5</v>
      </c>
      <c r="BL88" s="8">
        <f t="shared" si="53"/>
        <v>30.46</v>
      </c>
      <c r="BM88" s="8">
        <f t="shared" si="54"/>
        <v>30.46</v>
      </c>
      <c r="BN88" s="8">
        <f t="shared" si="55"/>
        <v>31.5</v>
      </c>
      <c r="BO88" s="8">
        <f t="shared" si="56"/>
        <v>31.5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1010</v>
      </c>
      <c r="G89" s="16">
        <f>'[3]30'!G91</f>
        <v>0</v>
      </c>
      <c r="H89" s="17">
        <f t="shared" si="59"/>
        <v>1330</v>
      </c>
      <c r="I89" s="15">
        <f>'[3]30'!J91</f>
        <v>315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283.5</v>
      </c>
      <c r="AT89" s="8">
        <v>30.46</v>
      </c>
      <c r="AU89" s="8">
        <v>0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30.46</v>
      </c>
      <c r="BM89" s="8">
        <f t="shared" si="54"/>
        <v>0</v>
      </c>
      <c r="BN89" s="8">
        <f t="shared" si="55"/>
        <v>31.5</v>
      </c>
      <c r="BO89" s="8">
        <f t="shared" si="56"/>
        <v>0</v>
      </c>
      <c r="BP89" s="139">
        <f t="shared" si="57"/>
        <v>-1.0399999999999991</v>
      </c>
      <c r="BQ89" s="139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1010</v>
      </c>
      <c r="G90" s="16">
        <f>'[3]30'!G92</f>
        <v>0</v>
      </c>
      <c r="H90" s="17">
        <f t="shared" si="59"/>
        <v>1330</v>
      </c>
      <c r="I90" s="15">
        <f>'[3]30'!J92</f>
        <v>315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283.5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283.5</v>
      </c>
      <c r="AT90" s="8">
        <v>30.46</v>
      </c>
      <c r="AU90" s="8">
        <v>0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30.46</v>
      </c>
      <c r="BM90" s="8">
        <f t="shared" si="54"/>
        <v>0</v>
      </c>
      <c r="BN90" s="8">
        <f t="shared" si="55"/>
        <v>31.5</v>
      </c>
      <c r="BO90" s="8">
        <f t="shared" si="56"/>
        <v>0</v>
      </c>
      <c r="BP90" s="139">
        <f t="shared" si="57"/>
        <v>-1.0399999999999991</v>
      </c>
      <c r="BQ90" s="139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1010</v>
      </c>
      <c r="G91" s="16">
        <f>'[3]30'!G93</f>
        <v>0</v>
      </c>
      <c r="H91" s="17">
        <f t="shared" si="59"/>
        <v>1330</v>
      </c>
      <c r="I91" s="15">
        <f>'[3]30'!J93</f>
        <v>315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283.5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283.5</v>
      </c>
      <c r="AT91" s="8">
        <v>30.46</v>
      </c>
      <c r="AU91" s="8">
        <v>0</v>
      </c>
      <c r="AW91" s="203">
        <v>31.5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31.5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30.46</v>
      </c>
      <c r="BM91" s="8">
        <f t="shared" si="54"/>
        <v>0</v>
      </c>
      <c r="BN91" s="8">
        <f t="shared" si="55"/>
        <v>31.5</v>
      </c>
      <c r="BO91" s="8">
        <f t="shared" si="56"/>
        <v>0</v>
      </c>
      <c r="BP91" s="139">
        <f t="shared" si="57"/>
        <v>-1.0399999999999991</v>
      </c>
      <c r="BQ91" s="139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1010</v>
      </c>
      <c r="G92" s="16">
        <f>'[3]30'!G94</f>
        <v>0</v>
      </c>
      <c r="H92" s="17">
        <f t="shared" si="59"/>
        <v>1330</v>
      </c>
      <c r="I92" s="15">
        <f>'[3]30'!J94</f>
        <v>315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283.5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283.5</v>
      </c>
      <c r="AT92" s="8">
        <v>30.46</v>
      </c>
      <c r="AU92" s="8">
        <v>0</v>
      </c>
      <c r="AW92" s="203">
        <v>31.5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31.5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30.46</v>
      </c>
      <c r="BM92" s="8">
        <f t="shared" si="54"/>
        <v>0</v>
      </c>
      <c r="BN92" s="8">
        <f t="shared" si="55"/>
        <v>31.5</v>
      </c>
      <c r="BO92" s="8">
        <f t="shared" si="56"/>
        <v>0</v>
      </c>
      <c r="BP92" s="139">
        <f t="shared" si="57"/>
        <v>-1.0399999999999991</v>
      </c>
      <c r="BQ92" s="139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1010</v>
      </c>
      <c r="G93" s="16">
        <f>'[3]30'!G95</f>
        <v>0</v>
      </c>
      <c r="H93" s="17">
        <f t="shared" si="59"/>
        <v>1330</v>
      </c>
      <c r="I93" s="15">
        <f>'[3]30'!J95</f>
        <v>315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283.5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283.5</v>
      </c>
      <c r="AT93" s="8">
        <v>30.46</v>
      </c>
      <c r="AU93" s="8">
        <v>0</v>
      </c>
      <c r="AW93" s="203">
        <v>31.5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31.5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30.46</v>
      </c>
      <c r="BM93" s="8">
        <f t="shared" si="54"/>
        <v>0</v>
      </c>
      <c r="BN93" s="8">
        <f t="shared" si="55"/>
        <v>31.5</v>
      </c>
      <c r="BO93" s="8">
        <f t="shared" si="56"/>
        <v>0</v>
      </c>
      <c r="BP93" s="139">
        <f t="shared" si="57"/>
        <v>-1.0399999999999991</v>
      </c>
      <c r="BQ93" s="139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1010</v>
      </c>
      <c r="G94" s="16">
        <f>'[3]30'!G96</f>
        <v>0</v>
      </c>
      <c r="H94" s="17">
        <f t="shared" si="59"/>
        <v>1330</v>
      </c>
      <c r="I94" s="15">
        <f>'[3]30'!J96</f>
        <v>315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283.5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283.5</v>
      </c>
      <c r="AT94" s="8">
        <v>30.46</v>
      </c>
      <c r="AU94" s="8">
        <v>0</v>
      </c>
      <c r="AW94" s="203">
        <v>31.5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31.5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30.46</v>
      </c>
      <c r="BM94" s="8">
        <f t="shared" si="54"/>
        <v>0</v>
      </c>
      <c r="BN94" s="8">
        <f t="shared" si="55"/>
        <v>31.5</v>
      </c>
      <c r="BO94" s="8">
        <f t="shared" si="56"/>
        <v>0</v>
      </c>
      <c r="BP94" s="139">
        <f t="shared" si="57"/>
        <v>-1.0399999999999991</v>
      </c>
      <c r="BQ94" s="139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1010</v>
      </c>
      <c r="G95" s="16">
        <f>'[3]30'!G97</f>
        <v>0</v>
      </c>
      <c r="H95" s="17">
        <f t="shared" si="59"/>
        <v>1330</v>
      </c>
      <c r="I95" s="15">
        <f>'[3]30'!J97</f>
        <v>315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283.5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283.5</v>
      </c>
      <c r="AT95" s="8">
        <v>30.46</v>
      </c>
      <c r="AU95" s="8">
        <v>0</v>
      </c>
      <c r="AW95" s="203">
        <v>31.5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31.5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30.46</v>
      </c>
      <c r="BM95" s="8">
        <f t="shared" si="54"/>
        <v>0</v>
      </c>
      <c r="BN95" s="8">
        <f t="shared" si="55"/>
        <v>31.5</v>
      </c>
      <c r="BO95" s="8">
        <f t="shared" si="56"/>
        <v>0</v>
      </c>
      <c r="BP95" s="139">
        <f t="shared" si="57"/>
        <v>-1.0399999999999991</v>
      </c>
      <c r="BQ95" s="139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1010</v>
      </c>
      <c r="G96" s="16">
        <f>'[3]30'!G98</f>
        <v>0</v>
      </c>
      <c r="H96" s="17">
        <f t="shared" si="59"/>
        <v>1330</v>
      </c>
      <c r="I96" s="15">
        <f>'[3]30'!J98</f>
        <v>315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283.5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283.5</v>
      </c>
      <c r="AT96" s="8">
        <v>30.46</v>
      </c>
      <c r="AU96" s="8">
        <v>0</v>
      </c>
      <c r="AW96" s="203">
        <v>31.5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31.5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30.46</v>
      </c>
      <c r="BM96" s="8">
        <f t="shared" si="54"/>
        <v>0</v>
      </c>
      <c r="BN96" s="8">
        <f t="shared" si="55"/>
        <v>31.5</v>
      </c>
      <c r="BO96" s="8">
        <f t="shared" si="56"/>
        <v>0</v>
      </c>
      <c r="BP96" s="139">
        <f t="shared" si="57"/>
        <v>-1.0399999999999991</v>
      </c>
      <c r="BQ96" s="139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1010</v>
      </c>
      <c r="G97" s="16">
        <f>'[3]30'!G99</f>
        <v>0</v>
      </c>
      <c r="H97" s="17">
        <f t="shared" si="59"/>
        <v>1330</v>
      </c>
      <c r="I97" s="15">
        <f>'[3]30'!J99</f>
        <v>312.21600000000001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312.21600000000001</v>
      </c>
      <c r="P97" s="18">
        <f>frq!C97</f>
        <v>1</v>
      </c>
      <c r="Q97" s="15">
        <f t="shared" si="33"/>
        <v>312.21600000000001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312.21600000000001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312.21600000000001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312.21600000000001</v>
      </c>
      <c r="AT97" s="8">
        <v>0</v>
      </c>
      <c r="AU97" s="8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1010</v>
      </c>
      <c r="G98" s="16">
        <f>'[3]30'!G100</f>
        <v>0</v>
      </c>
      <c r="H98" s="17">
        <f t="shared" si="59"/>
        <v>1330</v>
      </c>
      <c r="I98" s="15">
        <f>'[3]30'!J100</f>
        <v>312.21600000000001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312.21600000000001</v>
      </c>
      <c r="P98" s="18">
        <f>frq!C98</f>
        <v>1</v>
      </c>
      <c r="Q98" s="15">
        <f t="shared" si="33"/>
        <v>312.21600000000001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312.21600000000001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312.21600000000001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312.21600000000001</v>
      </c>
      <c r="AT98" s="8">
        <v>0</v>
      </c>
      <c r="AU98" s="8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6.7136079999999998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6.7136079999999998</v>
      </c>
      <c r="P99" s="15">
        <f t="shared" si="62"/>
        <v>2.4E-2</v>
      </c>
      <c r="Q99" s="15">
        <f t="shared" si="62"/>
        <v>6.7136079999999998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6.7136079999999998</v>
      </c>
      <c r="X99" s="15">
        <f t="shared" si="62"/>
        <v>0.60848249999999948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0.60848249999999948</v>
      </c>
      <c r="AE99" s="15">
        <f t="shared" si="62"/>
        <v>0.52035749999999947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0.52035749999999947</v>
      </c>
      <c r="AL99" s="15">
        <f t="shared" si="62"/>
        <v>5.5847679999999942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5.5847679999999942</v>
      </c>
      <c r="AS99" s="15">
        <f t="shared" si="62"/>
        <v>0</v>
      </c>
      <c r="AT99" s="15">
        <f t="shared" si="62"/>
        <v>0.59363000000000032</v>
      </c>
      <c r="AU99" s="15">
        <f t="shared" si="62"/>
        <v>0.49652000000000018</v>
      </c>
      <c r="AV99" s="15">
        <f t="shared" si="62"/>
        <v>0</v>
      </c>
      <c r="AW99" s="15">
        <f t="shared" si="62"/>
        <v>0.60848249999999948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0.60848249999999948</v>
      </c>
      <c r="BD99" s="15">
        <f t="shared" si="62"/>
        <v>0.52035749999999947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0.52035749999999947</v>
      </c>
      <c r="BK99" s="15"/>
      <c r="BL99" s="15">
        <f t="shared" si="63"/>
        <v>0.59363000000000032</v>
      </c>
      <c r="BM99" s="15">
        <f t="shared" si="63"/>
        <v>0.49652000000000018</v>
      </c>
      <c r="BN99" s="15">
        <f t="shared" si="63"/>
        <v>0.60848249999999948</v>
      </c>
      <c r="BO99" s="15">
        <f t="shared" si="63"/>
        <v>0.52035749999999947</v>
      </c>
      <c r="BP99" s="15">
        <f t="shared" si="63"/>
        <v>-1.4852500000000013E-2</v>
      </c>
      <c r="BQ99" s="15">
        <f t="shared" si="63"/>
        <v>-2.383750000000005E-2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252.22000000000003</v>
      </c>
      <c r="E3">
        <f>BAWANA!AM3</f>
        <v>0</v>
      </c>
      <c r="F3">
        <f>(B3+C3)*0.8</f>
        <v>256</v>
      </c>
      <c r="G3">
        <f>(D3+E3)</f>
        <v>252.22000000000003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252.22000000000003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252.22000000000003</v>
      </c>
      <c r="V3" s="112">
        <f t="shared" ref="V3:V66" si="3">G3-U3</f>
        <v>0</v>
      </c>
      <c r="Y3">
        <f>BAWANA!AW3+BAWANA!AX3</f>
        <v>8.89</v>
      </c>
      <c r="Z3">
        <f>BAWANA!BD3+BAWANA!BE3</f>
        <v>8.89</v>
      </c>
      <c r="AA3">
        <f>BAWANA!X3+BAWANA!Y3</f>
        <v>8.89</v>
      </c>
      <c r="AB3">
        <f>BAWANA!AE3+BAWANA!AF3</f>
        <v>8.89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252.22000000000003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252.22000000000003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23</v>
      </c>
      <c r="T4">
        <v>69.61</v>
      </c>
      <c r="U4" s="114">
        <f t="shared" si="2"/>
        <v>252.22000000000003</v>
      </c>
      <c r="V4" s="112">
        <f t="shared" si="3"/>
        <v>0</v>
      </c>
      <c r="Y4">
        <f>BAWANA!AW4+BAWANA!AX4</f>
        <v>8.89</v>
      </c>
      <c r="Z4">
        <f>BAWANA!BD4+BAWANA!BE4</f>
        <v>8.89</v>
      </c>
      <c r="AA4">
        <f>BAWANA!X4+BAWANA!Y4</f>
        <v>8.89</v>
      </c>
      <c r="AB4">
        <f>BAWANA!AE4+BAWANA!AF4</f>
        <v>8.89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252.22000000000003</v>
      </c>
      <c r="E5">
        <f>BAWANA!AM5</f>
        <v>0</v>
      </c>
      <c r="F5">
        <f t="shared" si="4"/>
        <v>256</v>
      </c>
      <c r="G5">
        <f t="shared" si="5"/>
        <v>252.22000000000003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252.22000000000003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23</v>
      </c>
      <c r="T5">
        <v>69.61</v>
      </c>
      <c r="U5" s="114">
        <f t="shared" si="2"/>
        <v>252.22000000000003</v>
      </c>
      <c r="V5" s="112">
        <f t="shared" si="3"/>
        <v>0</v>
      </c>
      <c r="Y5">
        <f>BAWANA!AW5+BAWANA!AX5</f>
        <v>8.89</v>
      </c>
      <c r="Z5">
        <f>BAWANA!BD5+BAWANA!BE5</f>
        <v>8.89</v>
      </c>
      <c r="AA5">
        <f>BAWANA!X5+BAWANA!Y5</f>
        <v>8.89</v>
      </c>
      <c r="AB5">
        <f>BAWANA!AE5+BAWANA!AF5</f>
        <v>8.89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252.22000000000003</v>
      </c>
      <c r="E6">
        <f>BAWANA!AM6</f>
        <v>0</v>
      </c>
      <c r="F6">
        <f t="shared" si="4"/>
        <v>256</v>
      </c>
      <c r="G6">
        <f t="shared" si="5"/>
        <v>252.22000000000003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252.22000000000003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23</v>
      </c>
      <c r="T6">
        <v>69.61</v>
      </c>
      <c r="U6" s="114">
        <f t="shared" si="2"/>
        <v>252.22000000000003</v>
      </c>
      <c r="V6" s="112">
        <f t="shared" si="3"/>
        <v>0</v>
      </c>
      <c r="Y6">
        <f>BAWANA!AW6+BAWANA!AX6</f>
        <v>8.89</v>
      </c>
      <c r="Z6">
        <f>BAWANA!BD6+BAWANA!BE6</f>
        <v>8.89</v>
      </c>
      <c r="AA6">
        <f>BAWANA!X6+BAWANA!Y6</f>
        <v>8.89</v>
      </c>
      <c r="AB6">
        <f>BAWANA!AE6+BAWANA!AF6</f>
        <v>8.89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252.22000000000003</v>
      </c>
      <c r="E7">
        <f>BAWANA!AM7</f>
        <v>0</v>
      </c>
      <c r="F7">
        <f t="shared" si="4"/>
        <v>256</v>
      </c>
      <c r="G7">
        <f t="shared" si="5"/>
        <v>252.22000000000003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252.22000000000003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23</v>
      </c>
      <c r="T7">
        <v>69.61</v>
      </c>
      <c r="U7" s="114">
        <f t="shared" si="2"/>
        <v>252.22000000000003</v>
      </c>
      <c r="V7" s="112">
        <f t="shared" si="3"/>
        <v>0</v>
      </c>
      <c r="Y7">
        <f>BAWANA!AW7+BAWANA!AX7</f>
        <v>8.89</v>
      </c>
      <c r="Z7">
        <f>BAWANA!BD7+BAWANA!BE7</f>
        <v>8.89</v>
      </c>
      <c r="AA7">
        <f>BAWANA!X7+BAWANA!Y7</f>
        <v>8.89</v>
      </c>
      <c r="AB7">
        <f>BAWANA!AE7+BAWANA!AF7</f>
        <v>8.89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245.22000000000003</v>
      </c>
      <c r="E8">
        <f>BAWANA!AM8</f>
        <v>0</v>
      </c>
      <c r="F8">
        <f t="shared" si="4"/>
        <v>256</v>
      </c>
      <c r="G8">
        <f t="shared" si="5"/>
        <v>245.22000000000003</v>
      </c>
      <c r="H8" s="112"/>
      <c r="I8">
        <f>BRPL_EOD!AI8+BRPL_EOD!AJ8</f>
        <v>99.61</v>
      </c>
      <c r="J8">
        <f>BYPL_EOD!AI8+BYPL_EOD!AJ8</f>
        <v>48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245.22000000000003</v>
      </c>
      <c r="O8" s="112">
        <f t="shared" si="1"/>
        <v>0</v>
      </c>
      <c r="P8">
        <v>99.61</v>
      </c>
      <c r="Q8">
        <v>48</v>
      </c>
      <c r="R8">
        <v>5</v>
      </c>
      <c r="S8">
        <v>23</v>
      </c>
      <c r="T8">
        <v>69.61</v>
      </c>
      <c r="U8" s="114">
        <f t="shared" si="2"/>
        <v>245.22000000000003</v>
      </c>
      <c r="V8" s="112">
        <f t="shared" si="3"/>
        <v>0</v>
      </c>
      <c r="Y8">
        <f>BAWANA!AW8+BAWANA!AX8</f>
        <v>12.39</v>
      </c>
      <c r="Z8">
        <f>BAWANA!BD8+BAWANA!BE8</f>
        <v>12.39</v>
      </c>
      <c r="AA8">
        <f>BAWANA!X8+BAWANA!Y8</f>
        <v>12.39</v>
      </c>
      <c r="AB8">
        <f>BAWANA!AE8+BAWANA!AF8</f>
        <v>12.39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245.22000000000003</v>
      </c>
      <c r="E9">
        <f>BAWANA!AM9</f>
        <v>0</v>
      </c>
      <c r="F9">
        <f t="shared" si="4"/>
        <v>256</v>
      </c>
      <c r="G9">
        <f t="shared" si="5"/>
        <v>245.22000000000003</v>
      </c>
      <c r="H9" s="112"/>
      <c r="I9">
        <f>BRPL_EOD!AI9+BRPL_EOD!AJ9</f>
        <v>99.61</v>
      </c>
      <c r="J9">
        <f>BYPL_EOD!AI9+BYPL_EOD!AJ9</f>
        <v>48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245.22000000000003</v>
      </c>
      <c r="O9" s="112">
        <f t="shared" si="1"/>
        <v>0</v>
      </c>
      <c r="P9">
        <v>99.61</v>
      </c>
      <c r="Q9">
        <v>48</v>
      </c>
      <c r="R9">
        <v>5</v>
      </c>
      <c r="S9">
        <v>23</v>
      </c>
      <c r="T9">
        <v>69.61</v>
      </c>
      <c r="U9" s="114">
        <f t="shared" si="2"/>
        <v>245.22000000000003</v>
      </c>
      <c r="V9" s="112">
        <f t="shared" si="3"/>
        <v>0</v>
      </c>
      <c r="Y9">
        <f>BAWANA!AW9+BAWANA!AX9</f>
        <v>12.39</v>
      </c>
      <c r="Z9">
        <f>BAWANA!BD9+BAWANA!BE9</f>
        <v>12.39</v>
      </c>
      <c r="AA9">
        <f>BAWANA!X9+BAWANA!Y9</f>
        <v>12.39</v>
      </c>
      <c r="AB9">
        <f>BAWANA!AE9+BAWANA!AF9</f>
        <v>12.39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225.60000000000002</v>
      </c>
      <c r="E10">
        <f>BAWANA!AM10</f>
        <v>0</v>
      </c>
      <c r="F10">
        <f t="shared" si="4"/>
        <v>256</v>
      </c>
      <c r="G10">
        <f t="shared" si="5"/>
        <v>225.60000000000002</v>
      </c>
      <c r="H10" s="112"/>
      <c r="I10">
        <f>BRPL_EOD!AI10+BRPL_EOD!AJ10</f>
        <v>99.61</v>
      </c>
      <c r="J10">
        <f>BYPL_EOD!AI10+BYPL_EOD!AJ10</f>
        <v>48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225.61</v>
      </c>
      <c r="O10" s="112">
        <f t="shared" si="1"/>
        <v>-9.9999999999909051E-3</v>
      </c>
      <c r="P10">
        <v>99.605584858827186</v>
      </c>
      <c r="Q10">
        <v>47.997872434732507</v>
      </c>
      <c r="R10">
        <v>4.999778378617969</v>
      </c>
      <c r="S10">
        <v>22.998980541642659</v>
      </c>
      <c r="T10">
        <v>49.997783786179696</v>
      </c>
      <c r="U10" s="114">
        <f t="shared" si="2"/>
        <v>225.60000000000002</v>
      </c>
      <c r="V10" s="112">
        <f t="shared" si="3"/>
        <v>0</v>
      </c>
      <c r="Y10">
        <f>BAWANA!AW10+BAWANA!AX10</f>
        <v>22.2</v>
      </c>
      <c r="Z10">
        <f>BAWANA!BD10+BAWANA!BE10</f>
        <v>22.2</v>
      </c>
      <c r="AA10">
        <f>BAWANA!X10+BAWANA!Y10</f>
        <v>22.2</v>
      </c>
      <c r="AB10">
        <f>BAWANA!AE10+BAWANA!AF10</f>
        <v>22.2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225.60000000000002</v>
      </c>
      <c r="E11">
        <f>BAWANA!AM11</f>
        <v>0</v>
      </c>
      <c r="F11">
        <f t="shared" si="4"/>
        <v>256</v>
      </c>
      <c r="G11">
        <f t="shared" si="5"/>
        <v>225.60000000000002</v>
      </c>
      <c r="H11" s="112"/>
      <c r="I11">
        <f>BRPL_EOD!AI11+BRPL_EOD!AJ11</f>
        <v>99.61</v>
      </c>
      <c r="J11">
        <f>BYPL_EOD!AI11+BYPL_EOD!AJ11</f>
        <v>48</v>
      </c>
      <c r="K11">
        <f>MES_EOD!AI11+MES_EOD!AJ11</f>
        <v>5</v>
      </c>
      <c r="L11">
        <f>NDMC_EOD!AI11+NDMC_EOD!AJ11</f>
        <v>23</v>
      </c>
      <c r="M11">
        <f>TPDDL_EOD!AI11+TPDDL_EOD!AJ11</f>
        <v>50</v>
      </c>
      <c r="N11">
        <f t="shared" si="0"/>
        <v>225.61</v>
      </c>
      <c r="O11" s="112">
        <f t="shared" si="1"/>
        <v>-9.9999999999909051E-3</v>
      </c>
      <c r="P11">
        <v>99.605584858827186</v>
      </c>
      <c r="Q11">
        <v>47.997872434732507</v>
      </c>
      <c r="R11">
        <v>4.999778378617969</v>
      </c>
      <c r="S11">
        <v>22.998980541642659</v>
      </c>
      <c r="T11">
        <v>49.997783786179696</v>
      </c>
      <c r="U11" s="114">
        <f t="shared" si="2"/>
        <v>225.60000000000002</v>
      </c>
      <c r="V11" s="112">
        <f t="shared" si="3"/>
        <v>0</v>
      </c>
      <c r="Y11">
        <f>BAWANA!AW11+BAWANA!AX11</f>
        <v>22.2</v>
      </c>
      <c r="Z11">
        <f>BAWANA!BD11+BAWANA!BE11</f>
        <v>22.2</v>
      </c>
      <c r="AA11">
        <f>BAWANA!X11+BAWANA!Y11</f>
        <v>22.2</v>
      </c>
      <c r="AB11">
        <f>BAWANA!AE11+BAWANA!AF11</f>
        <v>22.2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225.60000000000002</v>
      </c>
      <c r="E12">
        <f>BAWANA!AM12</f>
        <v>0</v>
      </c>
      <c r="F12">
        <f t="shared" si="4"/>
        <v>256</v>
      </c>
      <c r="G12">
        <f t="shared" si="5"/>
        <v>225.60000000000002</v>
      </c>
      <c r="H12" s="112"/>
      <c r="I12">
        <f>BRPL_EOD!AI12+BRPL_EOD!AJ12</f>
        <v>99.61</v>
      </c>
      <c r="J12">
        <f>BYPL_EOD!AI12+BYPL_EOD!AJ12</f>
        <v>48</v>
      </c>
      <c r="K12">
        <f>MES_EOD!AI12+MES_EOD!AJ12</f>
        <v>5</v>
      </c>
      <c r="L12">
        <f>NDMC_EOD!AI12+NDMC_EOD!AJ12</f>
        <v>23</v>
      </c>
      <c r="M12">
        <f>TPDDL_EOD!AI12+TPDDL_EOD!AJ12</f>
        <v>50</v>
      </c>
      <c r="N12">
        <f t="shared" si="0"/>
        <v>225.61</v>
      </c>
      <c r="O12" s="112">
        <f t="shared" si="1"/>
        <v>-9.9999999999909051E-3</v>
      </c>
      <c r="P12">
        <v>99.605584858827186</v>
      </c>
      <c r="Q12">
        <v>47.997872434732507</v>
      </c>
      <c r="R12">
        <v>4.999778378617969</v>
      </c>
      <c r="S12">
        <v>22.998980541642659</v>
      </c>
      <c r="T12">
        <v>49.997783786179696</v>
      </c>
      <c r="U12" s="114">
        <f t="shared" si="2"/>
        <v>225.60000000000002</v>
      </c>
      <c r="V12" s="112">
        <f t="shared" si="3"/>
        <v>0</v>
      </c>
      <c r="Y12">
        <f>BAWANA!AW12+BAWANA!AX12</f>
        <v>22.2</v>
      </c>
      <c r="Z12">
        <f>BAWANA!BD12+BAWANA!BE12</f>
        <v>22.2</v>
      </c>
      <c r="AA12">
        <f>BAWANA!X12+BAWANA!Y12</f>
        <v>22.2</v>
      </c>
      <c r="AB12">
        <f>BAWANA!AE12+BAWANA!AF12</f>
        <v>22.2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217.3</v>
      </c>
      <c r="E13">
        <f>BAWANA!AM13</f>
        <v>0</v>
      </c>
      <c r="F13">
        <f t="shared" si="4"/>
        <v>256</v>
      </c>
      <c r="G13">
        <f t="shared" si="5"/>
        <v>217.3</v>
      </c>
      <c r="H13" s="112"/>
      <c r="I13">
        <f>BRPL_EOD!AI13+BRPL_EOD!AJ13</f>
        <v>84</v>
      </c>
      <c r="J13">
        <f>BYPL_EOD!AI13+BYPL_EOD!AJ13</f>
        <v>48</v>
      </c>
      <c r="K13">
        <f>MES_EOD!AI13+MES_EOD!AJ13</f>
        <v>5</v>
      </c>
      <c r="L13">
        <f>NDMC_EOD!AI13+NDMC_EOD!AJ13</f>
        <v>23</v>
      </c>
      <c r="M13">
        <f>TPDDL_EOD!AI13+TPDDL_EOD!AJ13</f>
        <v>57.31</v>
      </c>
      <c r="N13">
        <f t="shared" si="0"/>
        <v>217.31</v>
      </c>
      <c r="O13" s="112">
        <f t="shared" si="1"/>
        <v>-9.9999999999909051E-3</v>
      </c>
      <c r="P13">
        <v>83.996134554323319</v>
      </c>
      <c r="Q13">
        <v>47.997791173899039</v>
      </c>
      <c r="R13">
        <v>4.9997699139478167</v>
      </c>
      <c r="S13">
        <v>22.998941604159956</v>
      </c>
      <c r="T13">
        <v>57.307362753669878</v>
      </c>
      <c r="U13" s="114">
        <f t="shared" si="2"/>
        <v>217.30000000000004</v>
      </c>
      <c r="V13" s="112">
        <f t="shared" si="3"/>
        <v>0</v>
      </c>
      <c r="Y13">
        <f>BAWANA!AW13+BAWANA!AX13</f>
        <v>26.35</v>
      </c>
      <c r="Z13">
        <f>BAWANA!BD13+BAWANA!BE13</f>
        <v>26.35</v>
      </c>
      <c r="AA13">
        <f>BAWANA!X13+BAWANA!Y13</f>
        <v>26.35</v>
      </c>
      <c r="AB13">
        <f>BAWANA!AE13+BAWANA!AF13</f>
        <v>26.35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217.3</v>
      </c>
      <c r="E14">
        <f>BAWANA!AM14</f>
        <v>0</v>
      </c>
      <c r="F14">
        <f t="shared" si="4"/>
        <v>256</v>
      </c>
      <c r="G14">
        <f t="shared" si="5"/>
        <v>217.3</v>
      </c>
      <c r="H14" s="112"/>
      <c r="I14">
        <f>BRPL_EOD!AI14+BRPL_EOD!AJ14</f>
        <v>84</v>
      </c>
      <c r="J14">
        <f>BYPL_EOD!AI14+BYPL_EOD!AJ14</f>
        <v>48</v>
      </c>
      <c r="K14">
        <f>MES_EOD!AI14+MES_EOD!AJ14</f>
        <v>5</v>
      </c>
      <c r="L14">
        <f>NDMC_EOD!AI14+NDMC_EOD!AJ14</f>
        <v>23</v>
      </c>
      <c r="M14">
        <f>TPDDL_EOD!AI14+TPDDL_EOD!AJ14</f>
        <v>57.31</v>
      </c>
      <c r="N14">
        <f t="shared" si="0"/>
        <v>217.31</v>
      </c>
      <c r="O14" s="112">
        <f t="shared" si="1"/>
        <v>-9.9999999999909051E-3</v>
      </c>
      <c r="P14">
        <v>83.996134554323319</v>
      </c>
      <c r="Q14">
        <v>47.997791173899039</v>
      </c>
      <c r="R14">
        <v>4.9997699139478167</v>
      </c>
      <c r="S14">
        <v>22.998941604159956</v>
      </c>
      <c r="T14">
        <v>57.307362753669878</v>
      </c>
      <c r="U14" s="114">
        <f t="shared" si="2"/>
        <v>217.30000000000004</v>
      </c>
      <c r="V14" s="112">
        <f t="shared" si="3"/>
        <v>0</v>
      </c>
      <c r="Y14">
        <f>BAWANA!AW14+BAWANA!AX14</f>
        <v>26.35</v>
      </c>
      <c r="Z14">
        <f>BAWANA!BD14+BAWANA!BE14</f>
        <v>26.35</v>
      </c>
      <c r="AA14">
        <f>BAWANA!X14+BAWANA!Y14</f>
        <v>26.35</v>
      </c>
      <c r="AB14">
        <f>BAWANA!AE14+BAWANA!AF14</f>
        <v>26.35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217.3</v>
      </c>
      <c r="E15">
        <f>BAWANA!AM15</f>
        <v>0</v>
      </c>
      <c r="F15">
        <f t="shared" si="4"/>
        <v>256</v>
      </c>
      <c r="G15">
        <f t="shared" si="5"/>
        <v>217.3</v>
      </c>
      <c r="H15" s="112"/>
      <c r="I15">
        <f>BRPL_EOD!AI15+BRPL_EOD!AJ15</f>
        <v>84</v>
      </c>
      <c r="J15">
        <f>BYPL_EOD!AI15+BYPL_EOD!AJ15</f>
        <v>48</v>
      </c>
      <c r="K15">
        <f>MES_EOD!AI15+MES_EOD!AJ15</f>
        <v>5</v>
      </c>
      <c r="L15">
        <f>NDMC_EOD!AI15+NDMC_EOD!AJ15</f>
        <v>23</v>
      </c>
      <c r="M15">
        <f>TPDDL_EOD!AI15+TPDDL_EOD!AJ15</f>
        <v>57.31</v>
      </c>
      <c r="N15">
        <f t="shared" si="0"/>
        <v>217.31</v>
      </c>
      <c r="O15" s="112">
        <f t="shared" si="1"/>
        <v>-9.9999999999909051E-3</v>
      </c>
      <c r="P15">
        <v>83.996134554323319</v>
      </c>
      <c r="Q15">
        <v>47.997791173899039</v>
      </c>
      <c r="R15">
        <v>4.9997699139478167</v>
      </c>
      <c r="S15">
        <v>22.998941604159956</v>
      </c>
      <c r="T15">
        <v>57.307362753669878</v>
      </c>
      <c r="U15" s="114">
        <f t="shared" si="2"/>
        <v>217.30000000000004</v>
      </c>
      <c r="V15" s="112">
        <f t="shared" si="3"/>
        <v>0</v>
      </c>
      <c r="Y15">
        <f>BAWANA!AW15+BAWANA!AX15</f>
        <v>26.35</v>
      </c>
      <c r="Z15">
        <f>BAWANA!BD15+BAWANA!BE15</f>
        <v>26.35</v>
      </c>
      <c r="AA15">
        <f>BAWANA!X15+BAWANA!Y15</f>
        <v>26.35</v>
      </c>
      <c r="AB15">
        <f>BAWANA!AE15+BAWANA!AF15</f>
        <v>26.35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217.3</v>
      </c>
      <c r="E16">
        <f>BAWANA!AM16</f>
        <v>0</v>
      </c>
      <c r="F16">
        <f t="shared" si="4"/>
        <v>256</v>
      </c>
      <c r="G16">
        <f t="shared" si="5"/>
        <v>217.3</v>
      </c>
      <c r="H16" s="112"/>
      <c r="I16">
        <f>BRPL_EOD!AI16+BRPL_EOD!AJ16</f>
        <v>84</v>
      </c>
      <c r="J16">
        <f>BYPL_EOD!AI16+BYPL_EOD!AJ16</f>
        <v>48</v>
      </c>
      <c r="K16">
        <f>MES_EOD!AI16+MES_EOD!AJ16</f>
        <v>5</v>
      </c>
      <c r="L16">
        <f>NDMC_EOD!AI16+NDMC_EOD!AJ16</f>
        <v>23</v>
      </c>
      <c r="M16">
        <f>TPDDL_EOD!AI16+TPDDL_EOD!AJ16</f>
        <v>57.31</v>
      </c>
      <c r="N16">
        <f t="shared" si="0"/>
        <v>217.31</v>
      </c>
      <c r="O16" s="112">
        <f t="shared" si="1"/>
        <v>-9.9999999999909051E-3</v>
      </c>
      <c r="P16">
        <v>83.996134554323319</v>
      </c>
      <c r="Q16">
        <v>47.997791173899039</v>
      </c>
      <c r="R16">
        <v>4.9997699139478167</v>
      </c>
      <c r="S16">
        <v>22.998941604159956</v>
      </c>
      <c r="T16">
        <v>57.307362753669878</v>
      </c>
      <c r="U16" s="114">
        <f t="shared" si="2"/>
        <v>217.30000000000004</v>
      </c>
      <c r="V16" s="112">
        <f t="shared" si="3"/>
        <v>0</v>
      </c>
      <c r="Y16">
        <f>BAWANA!AW16+BAWANA!AX16</f>
        <v>26.35</v>
      </c>
      <c r="Z16">
        <f>BAWANA!BD16+BAWANA!BE16</f>
        <v>26.35</v>
      </c>
      <c r="AA16">
        <f>BAWANA!X16+BAWANA!Y16</f>
        <v>26.35</v>
      </c>
      <c r="AB16">
        <f>BAWANA!AE16+BAWANA!AF16</f>
        <v>26.35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</v>
      </c>
      <c r="E17">
        <f>BAWANA!AM17</f>
        <v>0</v>
      </c>
      <c r="F17">
        <f t="shared" si="4"/>
        <v>256</v>
      </c>
      <c r="G17">
        <f t="shared" si="5"/>
        <v>217.3</v>
      </c>
      <c r="H17" s="112"/>
      <c r="I17">
        <f>BRPL_EOD!AI17+BRPL_EOD!AJ17</f>
        <v>84</v>
      </c>
      <c r="J17">
        <f>BYPL_EOD!AI17+BYPL_EOD!AJ17</f>
        <v>48</v>
      </c>
      <c r="K17">
        <f>MES_EOD!AI17+MES_EOD!AJ17</f>
        <v>5</v>
      </c>
      <c r="L17">
        <f>NDMC_EOD!AI17+NDMC_EOD!AJ17</f>
        <v>23</v>
      </c>
      <c r="M17">
        <f>TPDDL_EOD!AI17+TPDDL_EOD!AJ17</f>
        <v>57.31</v>
      </c>
      <c r="N17">
        <f t="shared" si="0"/>
        <v>217.31</v>
      </c>
      <c r="O17" s="112">
        <f t="shared" si="1"/>
        <v>-9.9999999999909051E-3</v>
      </c>
      <c r="P17">
        <v>83.996134554323319</v>
      </c>
      <c r="Q17">
        <v>47.997791173899039</v>
      </c>
      <c r="R17">
        <v>4.9997699139478167</v>
      </c>
      <c r="S17">
        <v>22.998941604159956</v>
      </c>
      <c r="T17">
        <v>57.307362753669878</v>
      </c>
      <c r="U17" s="114">
        <f t="shared" si="2"/>
        <v>217.30000000000004</v>
      </c>
      <c r="V17" s="112">
        <f t="shared" si="3"/>
        <v>0</v>
      </c>
      <c r="Y17">
        <f>BAWANA!AW17+BAWANA!AX17</f>
        <v>26.35</v>
      </c>
      <c r="Z17">
        <f>BAWANA!BD17+BAWANA!BE17</f>
        <v>26.35</v>
      </c>
      <c r="AA17">
        <f>BAWANA!X17+BAWANA!Y17</f>
        <v>26.35</v>
      </c>
      <c r="AB17">
        <f>BAWANA!AE17+BAWANA!AF17</f>
        <v>26.35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</v>
      </c>
      <c r="E18">
        <f>BAWANA!AM18</f>
        <v>0</v>
      </c>
      <c r="F18">
        <f t="shared" si="4"/>
        <v>256</v>
      </c>
      <c r="G18">
        <f t="shared" si="5"/>
        <v>217.3</v>
      </c>
      <c r="H18" s="112"/>
      <c r="I18">
        <f>BRPL_EOD!AI18+BRPL_EOD!AJ18</f>
        <v>84</v>
      </c>
      <c r="J18">
        <f>BYPL_EOD!AI18+BYPL_EOD!AJ18</f>
        <v>48</v>
      </c>
      <c r="K18">
        <f>MES_EOD!AI18+MES_EOD!AJ18</f>
        <v>5</v>
      </c>
      <c r="L18">
        <f>NDMC_EOD!AI18+NDMC_EOD!AJ18</f>
        <v>23</v>
      </c>
      <c r="M18">
        <f>TPDDL_EOD!AI18+TPDDL_EOD!AJ18</f>
        <v>57.31</v>
      </c>
      <c r="N18">
        <f t="shared" si="0"/>
        <v>217.31</v>
      </c>
      <c r="O18" s="112">
        <f t="shared" si="1"/>
        <v>-9.9999999999909051E-3</v>
      </c>
      <c r="P18">
        <v>83.996134554323319</v>
      </c>
      <c r="Q18">
        <v>47.997791173899039</v>
      </c>
      <c r="R18">
        <v>4.9997699139478167</v>
      </c>
      <c r="S18">
        <v>22.998941604159956</v>
      </c>
      <c r="T18">
        <v>57.307362753669878</v>
      </c>
      <c r="U18" s="114">
        <f t="shared" si="2"/>
        <v>217.30000000000004</v>
      </c>
      <c r="V18" s="112">
        <f t="shared" si="3"/>
        <v>0</v>
      </c>
      <c r="Y18">
        <f>BAWANA!AW18+BAWANA!AX18</f>
        <v>26.35</v>
      </c>
      <c r="Z18">
        <f>BAWANA!BD18+BAWANA!BE18</f>
        <v>26.35</v>
      </c>
      <c r="AA18">
        <f>BAWANA!X18+BAWANA!Y18</f>
        <v>26.35</v>
      </c>
      <c r="AB18">
        <f>BAWANA!AE18+BAWANA!AF18</f>
        <v>26.35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217.3</v>
      </c>
      <c r="E19">
        <f>BAWANA!AM19</f>
        <v>0</v>
      </c>
      <c r="F19">
        <f t="shared" si="4"/>
        <v>256</v>
      </c>
      <c r="G19">
        <f t="shared" si="5"/>
        <v>217.3</v>
      </c>
      <c r="H19" s="112"/>
      <c r="I19">
        <f>BRPL_EOD!AI19+BRPL_EOD!AJ19</f>
        <v>84</v>
      </c>
      <c r="J19">
        <f>BYPL_EOD!AI19+BYPL_EOD!AJ19</f>
        <v>48</v>
      </c>
      <c r="K19">
        <f>MES_EOD!AI19+MES_EOD!AJ19</f>
        <v>5</v>
      </c>
      <c r="L19">
        <f>NDMC_EOD!AI19+NDMC_EOD!AJ19</f>
        <v>23</v>
      </c>
      <c r="M19">
        <f>TPDDL_EOD!AI19+TPDDL_EOD!AJ19</f>
        <v>57.31</v>
      </c>
      <c r="N19">
        <f t="shared" si="0"/>
        <v>217.31</v>
      </c>
      <c r="O19" s="112">
        <f t="shared" si="1"/>
        <v>-9.9999999999909051E-3</v>
      </c>
      <c r="P19">
        <v>83.996134554323319</v>
      </c>
      <c r="Q19">
        <v>47.997791173899039</v>
      </c>
      <c r="R19">
        <v>4.9997699139478167</v>
      </c>
      <c r="S19">
        <v>22.998941604159956</v>
      </c>
      <c r="T19">
        <v>57.307362753669878</v>
      </c>
      <c r="U19" s="114">
        <f t="shared" si="2"/>
        <v>217.30000000000004</v>
      </c>
      <c r="V19" s="112">
        <f t="shared" si="3"/>
        <v>0</v>
      </c>
      <c r="Y19">
        <f>BAWANA!AW19+BAWANA!AX19</f>
        <v>26.35</v>
      </c>
      <c r="Z19">
        <f>BAWANA!BD19+BAWANA!BE19</f>
        <v>26.35</v>
      </c>
      <c r="AA19">
        <f>BAWANA!X19+BAWANA!Y19</f>
        <v>26.35</v>
      </c>
      <c r="AB19">
        <f>BAWANA!AE19+BAWANA!AF19</f>
        <v>26.35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12"/>
      <c r="I20">
        <f>BRPL_EOD!AI20+BRPL_EOD!AJ20</f>
        <v>84</v>
      </c>
      <c r="J20">
        <f>BYPL_EOD!AI20+BYPL_EOD!AJ20</f>
        <v>48</v>
      </c>
      <c r="K20">
        <f>MES_EOD!AI20+MES_EOD!AJ20</f>
        <v>5</v>
      </c>
      <c r="L20">
        <f>NDMC_EOD!AI20+NDMC_EOD!AJ20</f>
        <v>23</v>
      </c>
      <c r="M20">
        <f>TPDDL_EOD!AI20+TPDDL_EOD!AJ20</f>
        <v>57.31</v>
      </c>
      <c r="N20">
        <f t="shared" si="0"/>
        <v>217.31</v>
      </c>
      <c r="O20" s="112">
        <f t="shared" si="1"/>
        <v>-9.9999999999909051E-3</v>
      </c>
      <c r="P20">
        <v>83.996134554323319</v>
      </c>
      <c r="Q20">
        <v>47.997791173899039</v>
      </c>
      <c r="R20">
        <v>4.9997699139478167</v>
      </c>
      <c r="S20">
        <v>22.998941604159956</v>
      </c>
      <c r="T20">
        <v>57.307362753669878</v>
      </c>
      <c r="U20" s="114">
        <f t="shared" si="2"/>
        <v>217.30000000000004</v>
      </c>
      <c r="V20" s="112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217.3</v>
      </c>
      <c r="E21">
        <f>BAWANA!AM21</f>
        <v>0</v>
      </c>
      <c r="F21">
        <f t="shared" si="4"/>
        <v>256</v>
      </c>
      <c r="G21">
        <f t="shared" si="5"/>
        <v>217.3</v>
      </c>
      <c r="H21" s="112"/>
      <c r="I21">
        <f>BRPL_EOD!AI21+BRPL_EOD!AJ21</f>
        <v>84</v>
      </c>
      <c r="J21">
        <f>BYPL_EOD!AI21+BYPL_EOD!AJ21</f>
        <v>48</v>
      </c>
      <c r="K21">
        <f>MES_EOD!AI21+MES_EOD!AJ21</f>
        <v>5</v>
      </c>
      <c r="L21">
        <f>NDMC_EOD!AI21+NDMC_EOD!AJ21</f>
        <v>23</v>
      </c>
      <c r="M21">
        <f>TPDDL_EOD!AI21+TPDDL_EOD!AJ21</f>
        <v>57.31</v>
      </c>
      <c r="N21">
        <f t="shared" si="0"/>
        <v>217.31</v>
      </c>
      <c r="O21" s="112">
        <f t="shared" si="1"/>
        <v>-9.9999999999909051E-3</v>
      </c>
      <c r="P21">
        <v>83.996134554323319</v>
      </c>
      <c r="Q21">
        <v>47.997791173899039</v>
      </c>
      <c r="R21">
        <v>4.9997699139478167</v>
      </c>
      <c r="S21">
        <v>22.998941604159956</v>
      </c>
      <c r="T21">
        <v>57.307362753669878</v>
      </c>
      <c r="U21" s="114">
        <f t="shared" si="2"/>
        <v>217.30000000000004</v>
      </c>
      <c r="V21" s="112">
        <f t="shared" si="3"/>
        <v>0</v>
      </c>
      <c r="Y21">
        <f>BAWANA!AW21+BAWANA!AX21</f>
        <v>26.35</v>
      </c>
      <c r="Z21">
        <f>BAWANA!BD21+BAWANA!BE21</f>
        <v>26.35</v>
      </c>
      <c r="AA21">
        <f>BAWANA!X21+BAWANA!Y21</f>
        <v>26.35</v>
      </c>
      <c r="AB21">
        <f>BAWANA!AE21+BAWANA!AF21</f>
        <v>26.35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217.3</v>
      </c>
      <c r="E22">
        <f>BAWANA!AM22</f>
        <v>0</v>
      </c>
      <c r="F22">
        <f t="shared" si="4"/>
        <v>256</v>
      </c>
      <c r="G22">
        <f t="shared" si="5"/>
        <v>217.3</v>
      </c>
      <c r="H22" s="112"/>
      <c r="I22">
        <f>BRPL_EOD!AI22+BRPL_EOD!AJ22</f>
        <v>84</v>
      </c>
      <c r="J22">
        <f>BYPL_EOD!AI22+BYPL_EOD!AJ22</f>
        <v>48</v>
      </c>
      <c r="K22">
        <f>MES_EOD!AI22+MES_EOD!AJ22</f>
        <v>5</v>
      </c>
      <c r="L22">
        <f>NDMC_EOD!AI22+NDMC_EOD!AJ22</f>
        <v>23</v>
      </c>
      <c r="M22">
        <f>TPDDL_EOD!AI22+TPDDL_EOD!AJ22</f>
        <v>57.31</v>
      </c>
      <c r="N22">
        <f t="shared" si="0"/>
        <v>217.31</v>
      </c>
      <c r="O22" s="112">
        <f t="shared" si="1"/>
        <v>-9.9999999999909051E-3</v>
      </c>
      <c r="P22">
        <v>83.996134554323319</v>
      </c>
      <c r="Q22">
        <v>47.997791173899039</v>
      </c>
      <c r="R22">
        <v>4.9997699139478167</v>
      </c>
      <c r="S22">
        <v>22.998941604159956</v>
      </c>
      <c r="T22">
        <v>57.307362753669878</v>
      </c>
      <c r="U22" s="114">
        <f t="shared" si="2"/>
        <v>217.30000000000004</v>
      </c>
      <c r="V22" s="112">
        <f t="shared" si="3"/>
        <v>0</v>
      </c>
      <c r="Y22">
        <f>BAWANA!AW22+BAWANA!AX22</f>
        <v>26.35</v>
      </c>
      <c r="Z22">
        <f>BAWANA!BD22+BAWANA!BE22</f>
        <v>26.35</v>
      </c>
      <c r="AA22">
        <f>BAWANA!X22+BAWANA!Y22</f>
        <v>26.35</v>
      </c>
      <c r="AB22">
        <f>BAWANA!AE22+BAWANA!AF22</f>
        <v>26.35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217.3</v>
      </c>
      <c r="E23">
        <f>BAWANA!AM23</f>
        <v>0</v>
      </c>
      <c r="F23">
        <f t="shared" si="4"/>
        <v>256</v>
      </c>
      <c r="G23">
        <f t="shared" si="5"/>
        <v>217.3</v>
      </c>
      <c r="H23" s="112"/>
      <c r="I23">
        <f>BRPL_EOD!AI23+BRPL_EOD!AJ23</f>
        <v>84</v>
      </c>
      <c r="J23">
        <f>BYPL_EOD!AI23+BYPL_EOD!AJ23</f>
        <v>48</v>
      </c>
      <c r="K23">
        <f>MES_EOD!AI23+MES_EOD!AJ23</f>
        <v>5</v>
      </c>
      <c r="L23">
        <f>NDMC_EOD!AI23+NDMC_EOD!AJ23</f>
        <v>23</v>
      </c>
      <c r="M23">
        <f>TPDDL_EOD!AI23+TPDDL_EOD!AJ23</f>
        <v>57.31</v>
      </c>
      <c r="N23">
        <f t="shared" si="0"/>
        <v>217.31</v>
      </c>
      <c r="O23" s="112">
        <f t="shared" si="1"/>
        <v>-9.9999999999909051E-3</v>
      </c>
      <c r="P23">
        <v>83.996134554323319</v>
      </c>
      <c r="Q23">
        <v>47.997791173899039</v>
      </c>
      <c r="R23">
        <v>4.9997699139478167</v>
      </c>
      <c r="S23">
        <v>22.998941604159956</v>
      </c>
      <c r="T23">
        <v>57.307362753669878</v>
      </c>
      <c r="U23" s="114">
        <f t="shared" si="2"/>
        <v>217.30000000000004</v>
      </c>
      <c r="V23" s="112">
        <f t="shared" si="3"/>
        <v>0</v>
      </c>
      <c r="Y23">
        <f>BAWANA!AW23+BAWANA!AX23</f>
        <v>26.35</v>
      </c>
      <c r="Z23">
        <f>BAWANA!BD23+BAWANA!BE23</f>
        <v>26.35</v>
      </c>
      <c r="AA23">
        <f>BAWANA!X23+BAWANA!Y23</f>
        <v>26.35</v>
      </c>
      <c r="AB23">
        <f>BAWANA!AE23+BAWANA!AF23</f>
        <v>26.35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</v>
      </c>
      <c r="E24">
        <f>BAWANA!AM24</f>
        <v>0</v>
      </c>
      <c r="F24">
        <f t="shared" si="4"/>
        <v>256</v>
      </c>
      <c r="G24">
        <f t="shared" si="5"/>
        <v>217.3</v>
      </c>
      <c r="H24" s="112"/>
      <c r="I24">
        <f>BRPL_EOD!AI24+BRPL_EOD!AJ24</f>
        <v>84</v>
      </c>
      <c r="J24">
        <f>BYPL_EOD!AI24+BYPL_EOD!AJ24</f>
        <v>48</v>
      </c>
      <c r="K24">
        <f>MES_EOD!AI24+MES_EOD!AJ24</f>
        <v>5</v>
      </c>
      <c r="L24">
        <f>NDMC_EOD!AI24+NDMC_EOD!AJ24</f>
        <v>23</v>
      </c>
      <c r="M24">
        <f>TPDDL_EOD!AI24+TPDDL_EOD!AJ24</f>
        <v>57.31</v>
      </c>
      <c r="N24">
        <f t="shared" si="0"/>
        <v>217.31</v>
      </c>
      <c r="O24" s="112">
        <f t="shared" si="1"/>
        <v>-9.9999999999909051E-3</v>
      </c>
      <c r="P24">
        <v>83.996134554323319</v>
      </c>
      <c r="Q24">
        <v>47.997791173899039</v>
      </c>
      <c r="R24">
        <v>4.9997699139478167</v>
      </c>
      <c r="S24">
        <v>22.998941604159956</v>
      </c>
      <c r="T24">
        <v>57.307362753669878</v>
      </c>
      <c r="U24" s="114">
        <f t="shared" si="2"/>
        <v>217.30000000000004</v>
      </c>
      <c r="V24" s="112">
        <f t="shared" si="3"/>
        <v>0</v>
      </c>
      <c r="Y24">
        <f>BAWANA!AW24+BAWANA!AX24</f>
        <v>26.35</v>
      </c>
      <c r="Z24">
        <f>BAWANA!BD24+BAWANA!BE24</f>
        <v>26.35</v>
      </c>
      <c r="AA24">
        <f>BAWANA!X24+BAWANA!Y24</f>
        <v>26.35</v>
      </c>
      <c r="AB24">
        <f>BAWANA!AE24+BAWANA!AF24</f>
        <v>26.35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229.60000000000002</v>
      </c>
      <c r="E25">
        <f>BAWANA!AM25</f>
        <v>0</v>
      </c>
      <c r="F25">
        <f t="shared" si="4"/>
        <v>256</v>
      </c>
      <c r="G25">
        <f t="shared" si="5"/>
        <v>229.60000000000002</v>
      </c>
      <c r="H25" s="112"/>
      <c r="I25">
        <f>BRPL_EOD!AI25+BRPL_EOD!AJ25</f>
        <v>84</v>
      </c>
      <c r="J25">
        <f>BYPL_EOD!AI25+BYPL_EOD!AJ25</f>
        <v>48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229.61</v>
      </c>
      <c r="O25" s="112">
        <f t="shared" si="1"/>
        <v>-9.9999999999909051E-3</v>
      </c>
      <c r="P25">
        <v>83.996341622751629</v>
      </c>
      <c r="Q25">
        <v>47.997909498715217</v>
      </c>
      <c r="R25">
        <v>4.9997822394495017</v>
      </c>
      <c r="S25">
        <v>22.998998301467708</v>
      </c>
      <c r="T25">
        <v>69.606968337615953</v>
      </c>
      <c r="U25" s="114">
        <f t="shared" si="2"/>
        <v>229.60000000000002</v>
      </c>
      <c r="V25" s="112">
        <f t="shared" si="3"/>
        <v>0</v>
      </c>
      <c r="Y25">
        <f>BAWANA!AW25+BAWANA!AX25</f>
        <v>20.2</v>
      </c>
      <c r="Z25">
        <f>BAWANA!BD25+BAWANA!BE25</f>
        <v>20.2</v>
      </c>
      <c r="AA25">
        <f>BAWANA!X25+BAWANA!Y25</f>
        <v>20.2</v>
      </c>
      <c r="AB25">
        <f>BAWANA!AE25+BAWANA!AF25</f>
        <v>20.2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229.60000000000002</v>
      </c>
      <c r="E26">
        <f>BAWANA!AM26</f>
        <v>0</v>
      </c>
      <c r="F26">
        <f t="shared" si="4"/>
        <v>256</v>
      </c>
      <c r="G26">
        <f t="shared" si="5"/>
        <v>229.60000000000002</v>
      </c>
      <c r="H26" s="112"/>
      <c r="I26">
        <f>BRPL_EOD!AI26+BRPL_EOD!AJ26</f>
        <v>84</v>
      </c>
      <c r="J26">
        <f>BYPL_EOD!AI26+BYPL_EOD!AJ26</f>
        <v>48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229.61</v>
      </c>
      <c r="O26" s="112">
        <f t="shared" si="1"/>
        <v>-9.9999999999909051E-3</v>
      </c>
      <c r="P26">
        <v>83.996341622751629</v>
      </c>
      <c r="Q26">
        <v>47.997909498715217</v>
      </c>
      <c r="R26">
        <v>4.9997822394495017</v>
      </c>
      <c r="S26">
        <v>22.998998301467708</v>
      </c>
      <c r="T26">
        <v>69.606968337615953</v>
      </c>
      <c r="U26" s="114">
        <f t="shared" si="2"/>
        <v>229.60000000000002</v>
      </c>
      <c r="V26" s="112">
        <f t="shared" si="3"/>
        <v>0</v>
      </c>
      <c r="Y26">
        <f>BAWANA!AW26+BAWANA!AX26</f>
        <v>20.2</v>
      </c>
      <c r="Z26">
        <f>BAWANA!BD26+BAWANA!BE26</f>
        <v>20.2</v>
      </c>
      <c r="AA26">
        <f>BAWANA!X26+BAWANA!Y26</f>
        <v>20.2</v>
      </c>
      <c r="AB26">
        <f>BAWANA!AE26+BAWANA!AF26</f>
        <v>20.2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229.60000000000002</v>
      </c>
      <c r="E27">
        <f>BAWANA!AM27</f>
        <v>0</v>
      </c>
      <c r="F27">
        <f t="shared" si="4"/>
        <v>256</v>
      </c>
      <c r="G27">
        <f t="shared" si="5"/>
        <v>229.60000000000002</v>
      </c>
      <c r="H27" s="112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229.61</v>
      </c>
      <c r="O27" s="112">
        <f t="shared" si="1"/>
        <v>-9.9999999999909051E-3</v>
      </c>
      <c r="P27">
        <v>83.996341622751629</v>
      </c>
      <c r="Q27">
        <v>47.997909498715217</v>
      </c>
      <c r="R27">
        <v>4.9997822394495017</v>
      </c>
      <c r="S27">
        <v>22.998998301467708</v>
      </c>
      <c r="T27">
        <v>69.606968337615953</v>
      </c>
      <c r="U27" s="114">
        <f t="shared" si="2"/>
        <v>229.60000000000002</v>
      </c>
      <c r="V27" s="112">
        <f t="shared" si="3"/>
        <v>0</v>
      </c>
      <c r="Y27">
        <f>BAWANA!AW27+BAWANA!AX27</f>
        <v>20.2</v>
      </c>
      <c r="Z27">
        <f>BAWANA!BD27+BAWANA!BE27</f>
        <v>20.2</v>
      </c>
      <c r="AA27">
        <f>BAWANA!X27+BAWANA!Y27</f>
        <v>20.2</v>
      </c>
      <c r="AB27">
        <f>BAWANA!AE27+BAWANA!AF27</f>
        <v>20.2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229.60000000000002</v>
      </c>
      <c r="E28">
        <f>BAWANA!AM28</f>
        <v>0</v>
      </c>
      <c r="F28">
        <f t="shared" si="4"/>
        <v>256</v>
      </c>
      <c r="G28">
        <f t="shared" si="5"/>
        <v>229.60000000000002</v>
      </c>
      <c r="H28" s="112"/>
      <c r="I28">
        <f>BRPL_EOD!AI28+BRPL_EOD!AJ28</f>
        <v>84</v>
      </c>
      <c r="J28">
        <f>BYPL_EOD!AI28+BYPL_EOD!AJ28</f>
        <v>48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229.61</v>
      </c>
      <c r="O28" s="112">
        <f t="shared" si="1"/>
        <v>-9.9999999999909051E-3</v>
      </c>
      <c r="P28">
        <v>83.996341622751629</v>
      </c>
      <c r="Q28">
        <v>47.997909498715217</v>
      </c>
      <c r="R28">
        <v>4.9997822394495017</v>
      </c>
      <c r="S28">
        <v>22.998998301467708</v>
      </c>
      <c r="T28">
        <v>69.606968337615953</v>
      </c>
      <c r="U28" s="114">
        <f t="shared" si="2"/>
        <v>229.60000000000002</v>
      </c>
      <c r="V28" s="112">
        <f t="shared" si="3"/>
        <v>0</v>
      </c>
      <c r="Y28">
        <f>BAWANA!AW28+BAWANA!AX28</f>
        <v>20.2</v>
      </c>
      <c r="Z28">
        <f>BAWANA!BD28+BAWANA!BE28</f>
        <v>20.2</v>
      </c>
      <c r="AA28">
        <f>BAWANA!X28+BAWANA!Y28</f>
        <v>20.2</v>
      </c>
      <c r="AB28">
        <f>BAWANA!AE28+BAWANA!AF28</f>
        <v>20.2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217.3</v>
      </c>
      <c r="E29">
        <f>BAWANA!AM29</f>
        <v>0</v>
      </c>
      <c r="F29">
        <f t="shared" si="4"/>
        <v>256</v>
      </c>
      <c r="G29">
        <f t="shared" si="5"/>
        <v>217.3</v>
      </c>
      <c r="H29" s="112"/>
      <c r="I29">
        <f>BRPL_EOD!AI29+BRPL_EOD!AJ29</f>
        <v>84</v>
      </c>
      <c r="J29">
        <f>BYPL_EOD!AI29+BYPL_EOD!AJ29</f>
        <v>48</v>
      </c>
      <c r="K29">
        <f>MES_EOD!AI29+MES_EOD!AJ29</f>
        <v>5</v>
      </c>
      <c r="L29">
        <f>NDMC_EOD!AI29+NDMC_EOD!AJ29</f>
        <v>23</v>
      </c>
      <c r="M29">
        <f>TPDDL_EOD!AI29+TPDDL_EOD!AJ29</f>
        <v>57.31</v>
      </c>
      <c r="N29">
        <f t="shared" si="0"/>
        <v>217.31</v>
      </c>
      <c r="O29" s="112">
        <f t="shared" si="1"/>
        <v>-9.9999999999909051E-3</v>
      </c>
      <c r="P29">
        <v>83.996134554323319</v>
      </c>
      <c r="Q29">
        <v>47.997791173899039</v>
      </c>
      <c r="R29">
        <v>4.9997699139478167</v>
      </c>
      <c r="S29">
        <v>22.998941604159956</v>
      </c>
      <c r="T29">
        <v>57.307362753669878</v>
      </c>
      <c r="U29" s="114">
        <f t="shared" si="2"/>
        <v>217.30000000000004</v>
      </c>
      <c r="V29" s="112">
        <f t="shared" si="3"/>
        <v>0</v>
      </c>
      <c r="Y29">
        <f>BAWANA!AW29+BAWANA!AX29</f>
        <v>26.35</v>
      </c>
      <c r="Z29">
        <f>BAWANA!BD29+BAWANA!BE29</f>
        <v>26.35</v>
      </c>
      <c r="AA29">
        <f>BAWANA!X29+BAWANA!Y29</f>
        <v>26.35</v>
      </c>
      <c r="AB29">
        <f>BAWANA!AE29+BAWANA!AF29</f>
        <v>26.35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217.3</v>
      </c>
      <c r="E30">
        <f>BAWANA!AM30</f>
        <v>0</v>
      </c>
      <c r="F30">
        <f t="shared" si="4"/>
        <v>256</v>
      </c>
      <c r="G30">
        <f t="shared" si="5"/>
        <v>217.3</v>
      </c>
      <c r="H30" s="112"/>
      <c r="I30">
        <f>BRPL_EOD!AI30+BRPL_EOD!AJ30</f>
        <v>84</v>
      </c>
      <c r="J30">
        <f>BYPL_EOD!AI30+BYPL_EOD!AJ30</f>
        <v>48</v>
      </c>
      <c r="K30">
        <f>MES_EOD!AI30+MES_EOD!AJ30</f>
        <v>5</v>
      </c>
      <c r="L30">
        <f>NDMC_EOD!AI30+NDMC_EOD!AJ30</f>
        <v>23</v>
      </c>
      <c r="M30">
        <f>TPDDL_EOD!AI30+TPDDL_EOD!AJ30</f>
        <v>57.31</v>
      </c>
      <c r="N30">
        <f t="shared" si="0"/>
        <v>217.31</v>
      </c>
      <c r="O30" s="112">
        <f t="shared" si="1"/>
        <v>-9.9999999999909051E-3</v>
      </c>
      <c r="P30">
        <v>83.996134554323319</v>
      </c>
      <c r="Q30">
        <v>47.997791173899039</v>
      </c>
      <c r="R30">
        <v>4.9997699139478167</v>
      </c>
      <c r="S30">
        <v>22.998941604159956</v>
      </c>
      <c r="T30">
        <v>57.307362753669878</v>
      </c>
      <c r="U30" s="114">
        <f t="shared" si="2"/>
        <v>217.30000000000004</v>
      </c>
      <c r="V30" s="112">
        <f t="shared" si="3"/>
        <v>0</v>
      </c>
      <c r="Y30">
        <f>BAWANA!AW30+BAWANA!AX30</f>
        <v>26.35</v>
      </c>
      <c r="Z30">
        <f>BAWANA!BD30+BAWANA!BE30</f>
        <v>26.35</v>
      </c>
      <c r="AA30">
        <f>BAWANA!X30+BAWANA!Y30</f>
        <v>26.35</v>
      </c>
      <c r="AB30">
        <f>BAWANA!AE30+BAWANA!AF30</f>
        <v>26.35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217.3</v>
      </c>
      <c r="E31">
        <f>BAWANA!AM31</f>
        <v>0</v>
      </c>
      <c r="F31">
        <f t="shared" si="4"/>
        <v>256</v>
      </c>
      <c r="G31">
        <f t="shared" si="5"/>
        <v>217.3</v>
      </c>
      <c r="H31" s="112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23</v>
      </c>
      <c r="M31">
        <f>TPDDL_EOD!AI31+TPDDL_EOD!AJ31</f>
        <v>57.31</v>
      </c>
      <c r="N31">
        <f t="shared" si="0"/>
        <v>217.31</v>
      </c>
      <c r="O31" s="112">
        <f t="shared" si="1"/>
        <v>-9.9999999999909051E-3</v>
      </c>
      <c r="P31">
        <v>83.996134554323319</v>
      </c>
      <c r="Q31">
        <v>47.997791173899039</v>
      </c>
      <c r="R31">
        <v>4.9997699139478167</v>
      </c>
      <c r="S31">
        <v>22.998941604159956</v>
      </c>
      <c r="T31">
        <v>57.307362753669878</v>
      </c>
      <c r="U31" s="114">
        <f t="shared" si="2"/>
        <v>217.30000000000004</v>
      </c>
      <c r="V31" s="112">
        <f t="shared" si="3"/>
        <v>0</v>
      </c>
      <c r="Y31">
        <f>BAWANA!AW31+BAWANA!AX31</f>
        <v>26.35</v>
      </c>
      <c r="Z31">
        <f>BAWANA!BD31+BAWANA!BE31</f>
        <v>26.35</v>
      </c>
      <c r="AA31">
        <f>BAWANA!X31+BAWANA!Y31</f>
        <v>26.35</v>
      </c>
      <c r="AB31">
        <f>BAWANA!AE31+BAWANA!AF31</f>
        <v>26.35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217.3</v>
      </c>
      <c r="E32">
        <f>BAWANA!AM32</f>
        <v>0</v>
      </c>
      <c r="F32">
        <f t="shared" si="4"/>
        <v>256</v>
      </c>
      <c r="G32">
        <f t="shared" si="5"/>
        <v>217.3</v>
      </c>
      <c r="H32" s="112"/>
      <c r="I32">
        <f>BRPL_EOD!AI32+BRPL_EOD!AJ32</f>
        <v>84</v>
      </c>
      <c r="J32">
        <f>BYPL_EOD!AI32+BYPL_EOD!AJ32</f>
        <v>48</v>
      </c>
      <c r="K32">
        <f>MES_EOD!AI32+MES_EOD!AJ32</f>
        <v>5</v>
      </c>
      <c r="L32">
        <f>NDMC_EOD!AI32+NDMC_EOD!AJ32</f>
        <v>23</v>
      </c>
      <c r="M32">
        <f>TPDDL_EOD!AI32+TPDDL_EOD!AJ32</f>
        <v>57.31</v>
      </c>
      <c r="N32">
        <f t="shared" si="0"/>
        <v>217.31</v>
      </c>
      <c r="O32" s="112">
        <f t="shared" si="1"/>
        <v>-9.9999999999909051E-3</v>
      </c>
      <c r="P32">
        <v>83.996134554323319</v>
      </c>
      <c r="Q32">
        <v>47.997791173899039</v>
      </c>
      <c r="R32">
        <v>4.9997699139478167</v>
      </c>
      <c r="S32">
        <v>22.998941604159956</v>
      </c>
      <c r="T32">
        <v>57.307362753669878</v>
      </c>
      <c r="U32" s="114">
        <f t="shared" si="2"/>
        <v>217.30000000000004</v>
      </c>
      <c r="V32" s="112">
        <f t="shared" si="3"/>
        <v>0</v>
      </c>
      <c r="Y32">
        <f>BAWANA!AW32+BAWANA!AX32</f>
        <v>26.35</v>
      </c>
      <c r="Z32">
        <f>BAWANA!BD32+BAWANA!BE32</f>
        <v>26.35</v>
      </c>
      <c r="AA32">
        <f>BAWANA!X32+BAWANA!Y32</f>
        <v>26.35</v>
      </c>
      <c r="AB32">
        <f>BAWANA!AE32+BAWANA!AF32</f>
        <v>26.35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217.3</v>
      </c>
      <c r="E33">
        <f>BAWANA!AM33</f>
        <v>0</v>
      </c>
      <c r="F33">
        <f t="shared" si="4"/>
        <v>256</v>
      </c>
      <c r="G33">
        <f t="shared" si="5"/>
        <v>217.3</v>
      </c>
      <c r="H33" s="112"/>
      <c r="I33">
        <f>BRPL_EOD!AI33+BRPL_EOD!AJ33</f>
        <v>84</v>
      </c>
      <c r="J33">
        <f>BYPL_EOD!AI33+BYPL_EOD!AJ33</f>
        <v>48</v>
      </c>
      <c r="K33">
        <f>MES_EOD!AI33+MES_EOD!AJ33</f>
        <v>5</v>
      </c>
      <c r="L33">
        <f>NDMC_EOD!AI33+NDMC_EOD!AJ33</f>
        <v>23</v>
      </c>
      <c r="M33">
        <f>TPDDL_EOD!AI33+TPDDL_EOD!AJ33</f>
        <v>57.31</v>
      </c>
      <c r="N33">
        <f t="shared" si="0"/>
        <v>217.31</v>
      </c>
      <c r="O33" s="112">
        <f t="shared" si="1"/>
        <v>-9.9999999999909051E-3</v>
      </c>
      <c r="P33">
        <v>83.996134554323319</v>
      </c>
      <c r="Q33">
        <v>47.997791173899039</v>
      </c>
      <c r="R33">
        <v>4.9997699139478167</v>
      </c>
      <c r="S33">
        <v>22.998941604159956</v>
      </c>
      <c r="T33">
        <v>57.307362753669878</v>
      </c>
      <c r="U33" s="114">
        <f t="shared" si="2"/>
        <v>217.30000000000004</v>
      </c>
      <c r="V33" s="112">
        <f t="shared" si="3"/>
        <v>0</v>
      </c>
      <c r="Y33">
        <f>BAWANA!AW33+BAWANA!AX33</f>
        <v>26.35</v>
      </c>
      <c r="Z33">
        <f>BAWANA!BD33+BAWANA!BE33</f>
        <v>26.35</v>
      </c>
      <c r="AA33">
        <f>BAWANA!X33+BAWANA!Y33</f>
        <v>26.35</v>
      </c>
      <c r="AB33">
        <f>BAWANA!AE33+BAWANA!AF33</f>
        <v>26.35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217.3</v>
      </c>
      <c r="E34">
        <f>BAWANA!AM34</f>
        <v>0</v>
      </c>
      <c r="F34">
        <f t="shared" si="4"/>
        <v>256</v>
      </c>
      <c r="G34">
        <f t="shared" si="5"/>
        <v>217.3</v>
      </c>
      <c r="H34" s="112"/>
      <c r="I34">
        <f>BRPL_EOD!AI34+BRPL_EOD!AJ34</f>
        <v>84</v>
      </c>
      <c r="J34">
        <f>BYPL_EOD!AI34+BYPL_EOD!AJ34</f>
        <v>48</v>
      </c>
      <c r="K34">
        <f>MES_EOD!AI34+MES_EOD!AJ34</f>
        <v>5</v>
      </c>
      <c r="L34">
        <f>NDMC_EOD!AI34+NDMC_EOD!AJ34</f>
        <v>23</v>
      </c>
      <c r="M34">
        <f>TPDDL_EOD!AI34+TPDDL_EOD!AJ34</f>
        <v>57.31</v>
      </c>
      <c r="N34">
        <f t="shared" si="0"/>
        <v>217.31</v>
      </c>
      <c r="O34" s="112">
        <f t="shared" si="1"/>
        <v>-9.9999999999909051E-3</v>
      </c>
      <c r="P34">
        <v>83.996134554323319</v>
      </c>
      <c r="Q34">
        <v>47.997791173899039</v>
      </c>
      <c r="R34">
        <v>4.9997699139478167</v>
      </c>
      <c r="S34">
        <v>22.998941604159956</v>
      </c>
      <c r="T34">
        <v>57.307362753669878</v>
      </c>
      <c r="U34" s="114">
        <f t="shared" si="2"/>
        <v>217.30000000000004</v>
      </c>
      <c r="V34" s="112">
        <f t="shared" si="3"/>
        <v>0</v>
      </c>
      <c r="Y34">
        <f>BAWANA!AW34+BAWANA!AX34</f>
        <v>26.35</v>
      </c>
      <c r="Z34">
        <f>BAWANA!BD34+BAWANA!BE34</f>
        <v>26.35</v>
      </c>
      <c r="AA34">
        <f>BAWANA!X34+BAWANA!Y34</f>
        <v>26.35</v>
      </c>
      <c r="AB34">
        <f>BAWANA!AE34+BAWANA!AF34</f>
        <v>26.35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217.3</v>
      </c>
      <c r="E35">
        <f>BAWANA!AM35</f>
        <v>0</v>
      </c>
      <c r="F35">
        <f t="shared" si="4"/>
        <v>256</v>
      </c>
      <c r="G35">
        <f t="shared" si="5"/>
        <v>217.3</v>
      </c>
      <c r="H35" s="112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23</v>
      </c>
      <c r="M35">
        <f>TPDDL_EOD!AI35+TPDDL_EOD!AJ35</f>
        <v>57.31</v>
      </c>
      <c r="N35">
        <f t="shared" si="0"/>
        <v>217.31</v>
      </c>
      <c r="O35" s="112">
        <f t="shared" si="1"/>
        <v>-9.9999999999909051E-3</v>
      </c>
      <c r="P35">
        <v>83.996134554323319</v>
      </c>
      <c r="Q35">
        <v>47.997791173899039</v>
      </c>
      <c r="R35">
        <v>4.9997699139478167</v>
      </c>
      <c r="S35">
        <v>22.998941604159956</v>
      </c>
      <c r="T35">
        <v>57.307362753669878</v>
      </c>
      <c r="U35" s="114">
        <f t="shared" si="2"/>
        <v>217.30000000000004</v>
      </c>
      <c r="V35" s="112">
        <f t="shared" si="3"/>
        <v>0</v>
      </c>
      <c r="Y35">
        <f>BAWANA!AW35+BAWANA!AX35</f>
        <v>26.35</v>
      </c>
      <c r="Z35">
        <f>BAWANA!BD35+BAWANA!BE35</f>
        <v>26.35</v>
      </c>
      <c r="AA35">
        <f>BAWANA!X35+BAWANA!Y35</f>
        <v>26.35</v>
      </c>
      <c r="AB35">
        <f>BAWANA!AE35+BAWANA!AF35</f>
        <v>26.35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217.3</v>
      </c>
      <c r="E36">
        <f>BAWANA!AM36</f>
        <v>0</v>
      </c>
      <c r="F36">
        <f t="shared" si="4"/>
        <v>256</v>
      </c>
      <c r="G36">
        <f t="shared" si="5"/>
        <v>217.3</v>
      </c>
      <c r="H36" s="112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23</v>
      </c>
      <c r="M36">
        <f>TPDDL_EOD!AI36+TPDDL_EOD!AJ36</f>
        <v>57.31</v>
      </c>
      <c r="N36">
        <f t="shared" si="0"/>
        <v>217.31</v>
      </c>
      <c r="O36" s="112">
        <f t="shared" si="1"/>
        <v>-9.9999999999909051E-3</v>
      </c>
      <c r="P36">
        <v>83.996134554323319</v>
      </c>
      <c r="Q36">
        <v>47.997791173899039</v>
      </c>
      <c r="R36">
        <v>4.9997699139478167</v>
      </c>
      <c r="S36">
        <v>22.998941604159956</v>
      </c>
      <c r="T36">
        <v>57.307362753669878</v>
      </c>
      <c r="U36" s="114">
        <f t="shared" si="2"/>
        <v>217.30000000000004</v>
      </c>
      <c r="V36" s="112">
        <f t="shared" si="3"/>
        <v>0</v>
      </c>
      <c r="Y36">
        <f>BAWANA!AW36+BAWANA!AX36</f>
        <v>26.35</v>
      </c>
      <c r="Z36">
        <f>BAWANA!BD36+BAWANA!BE36</f>
        <v>26.35</v>
      </c>
      <c r="AA36">
        <f>BAWANA!X36+BAWANA!Y36</f>
        <v>26.35</v>
      </c>
      <c r="AB36">
        <f>BAWANA!AE36+BAWANA!AF36</f>
        <v>26.35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217.3</v>
      </c>
      <c r="E37">
        <f>BAWANA!AM37</f>
        <v>0</v>
      </c>
      <c r="F37">
        <f t="shared" si="4"/>
        <v>256</v>
      </c>
      <c r="G37">
        <f t="shared" si="5"/>
        <v>217.3</v>
      </c>
      <c r="H37" s="112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23</v>
      </c>
      <c r="M37">
        <f>TPDDL_EOD!AI37+TPDDL_EOD!AJ37</f>
        <v>57.31</v>
      </c>
      <c r="N37">
        <f t="shared" si="0"/>
        <v>217.31</v>
      </c>
      <c r="O37" s="112">
        <f t="shared" si="1"/>
        <v>-9.9999999999909051E-3</v>
      </c>
      <c r="P37">
        <v>83.996134554323319</v>
      </c>
      <c r="Q37">
        <v>47.997791173899039</v>
      </c>
      <c r="R37">
        <v>4.9997699139478167</v>
      </c>
      <c r="S37">
        <v>22.998941604159956</v>
      </c>
      <c r="T37">
        <v>57.307362753669878</v>
      </c>
      <c r="U37" s="114">
        <f t="shared" si="2"/>
        <v>217.30000000000004</v>
      </c>
      <c r="V37" s="112">
        <f t="shared" si="3"/>
        <v>0</v>
      </c>
      <c r="Y37">
        <f>BAWANA!AW37+BAWANA!AX37</f>
        <v>26.35</v>
      </c>
      <c r="Z37">
        <f>BAWANA!BD37+BAWANA!BE37</f>
        <v>26.35</v>
      </c>
      <c r="AA37">
        <f>BAWANA!X37+BAWANA!Y37</f>
        <v>26.35</v>
      </c>
      <c r="AB37">
        <f>BAWANA!AE37+BAWANA!AF37</f>
        <v>26.35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217.3</v>
      </c>
      <c r="E38">
        <f>BAWANA!AM38</f>
        <v>0</v>
      </c>
      <c r="F38">
        <f t="shared" si="4"/>
        <v>256</v>
      </c>
      <c r="G38">
        <f t="shared" si="5"/>
        <v>217.3</v>
      </c>
      <c r="H38" s="112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23</v>
      </c>
      <c r="M38">
        <f>TPDDL_EOD!AI38+TPDDL_EOD!AJ38</f>
        <v>57.31</v>
      </c>
      <c r="N38">
        <f t="shared" si="0"/>
        <v>217.31</v>
      </c>
      <c r="O38" s="112">
        <f t="shared" si="1"/>
        <v>-9.9999999999909051E-3</v>
      </c>
      <c r="P38">
        <v>83.996134554323319</v>
      </c>
      <c r="Q38">
        <v>47.997791173899039</v>
      </c>
      <c r="R38">
        <v>4.9997699139478167</v>
      </c>
      <c r="S38">
        <v>22.998941604159956</v>
      </c>
      <c r="T38">
        <v>57.307362753669878</v>
      </c>
      <c r="U38" s="114">
        <f t="shared" si="2"/>
        <v>217.30000000000004</v>
      </c>
      <c r="V38" s="112">
        <f t="shared" si="3"/>
        <v>0</v>
      </c>
      <c r="Y38">
        <f>BAWANA!AW38+BAWANA!AX38</f>
        <v>26.35</v>
      </c>
      <c r="Z38">
        <f>BAWANA!BD38+BAWANA!BE38</f>
        <v>26.35</v>
      </c>
      <c r="AA38">
        <f>BAWANA!X38+BAWANA!Y38</f>
        <v>26.35</v>
      </c>
      <c r="AB38">
        <f>BAWANA!AE38+BAWANA!AF38</f>
        <v>26.35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217.3</v>
      </c>
      <c r="E39">
        <f>BAWANA!AM39</f>
        <v>0</v>
      </c>
      <c r="F39">
        <f t="shared" si="4"/>
        <v>256</v>
      </c>
      <c r="G39">
        <f t="shared" si="5"/>
        <v>217.3</v>
      </c>
      <c r="H39" s="112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23</v>
      </c>
      <c r="M39">
        <f>TPDDL_EOD!AI39+TPDDL_EOD!AJ39</f>
        <v>57.31</v>
      </c>
      <c r="N39">
        <f t="shared" si="0"/>
        <v>217.31</v>
      </c>
      <c r="O39" s="112">
        <f t="shared" si="1"/>
        <v>-9.9999999999909051E-3</v>
      </c>
      <c r="P39">
        <v>83.996134554323319</v>
      </c>
      <c r="Q39">
        <v>47.997791173899039</v>
      </c>
      <c r="R39">
        <v>4.9997699139478167</v>
      </c>
      <c r="S39">
        <v>22.998941604159956</v>
      </c>
      <c r="T39">
        <v>57.307362753669878</v>
      </c>
      <c r="U39" s="114">
        <f t="shared" si="2"/>
        <v>217.30000000000004</v>
      </c>
      <c r="V39" s="112">
        <f t="shared" si="3"/>
        <v>0</v>
      </c>
      <c r="Y39">
        <f>BAWANA!AW39+BAWANA!AX39</f>
        <v>26.35</v>
      </c>
      <c r="Z39">
        <f>BAWANA!BD39+BAWANA!BE39</f>
        <v>26.35</v>
      </c>
      <c r="AA39">
        <f>BAWANA!X39+BAWANA!Y39</f>
        <v>26.35</v>
      </c>
      <c r="AB39">
        <f>BAWANA!AE39+BAWANA!AF39</f>
        <v>26.35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217.3</v>
      </c>
      <c r="E40">
        <f>BAWANA!AM40</f>
        <v>0</v>
      </c>
      <c r="F40">
        <f t="shared" si="4"/>
        <v>256</v>
      </c>
      <c r="G40">
        <f t="shared" si="5"/>
        <v>217.3</v>
      </c>
      <c r="H40" s="112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23</v>
      </c>
      <c r="M40">
        <f>TPDDL_EOD!AI40+TPDDL_EOD!AJ40</f>
        <v>57.31</v>
      </c>
      <c r="N40">
        <f t="shared" si="0"/>
        <v>217.31</v>
      </c>
      <c r="O40" s="112">
        <f t="shared" si="1"/>
        <v>-9.9999999999909051E-3</v>
      </c>
      <c r="P40">
        <v>83.996134554323319</v>
      </c>
      <c r="Q40">
        <v>47.997791173899039</v>
      </c>
      <c r="R40">
        <v>4.9997699139478167</v>
      </c>
      <c r="S40">
        <v>22.998941604159956</v>
      </c>
      <c r="T40">
        <v>57.307362753669878</v>
      </c>
      <c r="U40" s="114">
        <f t="shared" si="2"/>
        <v>217.30000000000004</v>
      </c>
      <c r="V40" s="112">
        <f t="shared" si="3"/>
        <v>0</v>
      </c>
      <c r="Y40">
        <f>BAWANA!AW40+BAWANA!AX40</f>
        <v>26.35</v>
      </c>
      <c r="Z40">
        <f>BAWANA!BD40+BAWANA!BE40</f>
        <v>26.35</v>
      </c>
      <c r="AA40">
        <f>BAWANA!X40+BAWANA!Y40</f>
        <v>26.35</v>
      </c>
      <c r="AB40">
        <f>BAWANA!AE40+BAWANA!AF40</f>
        <v>26.35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217.3</v>
      </c>
      <c r="E41">
        <f>BAWANA!AM41</f>
        <v>0</v>
      </c>
      <c r="F41">
        <f t="shared" si="4"/>
        <v>256</v>
      </c>
      <c r="G41">
        <f t="shared" si="5"/>
        <v>217.3</v>
      </c>
      <c r="H41" s="112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23</v>
      </c>
      <c r="M41">
        <f>TPDDL_EOD!AI41+TPDDL_EOD!AJ41</f>
        <v>57.31</v>
      </c>
      <c r="N41">
        <f t="shared" si="0"/>
        <v>217.31</v>
      </c>
      <c r="O41" s="112">
        <f t="shared" si="1"/>
        <v>-9.9999999999909051E-3</v>
      </c>
      <c r="P41">
        <v>83.996134554323319</v>
      </c>
      <c r="Q41">
        <v>47.997791173899039</v>
      </c>
      <c r="R41">
        <v>4.9997699139478167</v>
      </c>
      <c r="S41">
        <v>22.998941604159956</v>
      </c>
      <c r="T41">
        <v>57.307362753669878</v>
      </c>
      <c r="U41" s="114">
        <f t="shared" si="2"/>
        <v>217.30000000000004</v>
      </c>
      <c r="V41" s="112">
        <f t="shared" si="3"/>
        <v>0</v>
      </c>
      <c r="Y41">
        <f>BAWANA!AW41+BAWANA!AX41</f>
        <v>26.35</v>
      </c>
      <c r="Z41">
        <f>BAWANA!BD41+BAWANA!BE41</f>
        <v>26.35</v>
      </c>
      <c r="AA41">
        <f>BAWANA!X41+BAWANA!Y41</f>
        <v>26.35</v>
      </c>
      <c r="AB41">
        <f>BAWANA!AE41+BAWANA!AF41</f>
        <v>26.35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217.3</v>
      </c>
      <c r="E42">
        <f>BAWANA!AM42</f>
        <v>0</v>
      </c>
      <c r="F42">
        <f t="shared" si="4"/>
        <v>256</v>
      </c>
      <c r="G42">
        <f t="shared" si="5"/>
        <v>217.3</v>
      </c>
      <c r="H42" s="112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23</v>
      </c>
      <c r="M42">
        <f>TPDDL_EOD!AI42+TPDDL_EOD!AJ42</f>
        <v>57.31</v>
      </c>
      <c r="N42">
        <f t="shared" si="0"/>
        <v>217.31</v>
      </c>
      <c r="O42" s="112">
        <f t="shared" si="1"/>
        <v>-9.9999999999909051E-3</v>
      </c>
      <c r="P42">
        <v>83.996134554323319</v>
      </c>
      <c r="Q42">
        <v>47.997791173899039</v>
      </c>
      <c r="R42">
        <v>4.9997699139478167</v>
      </c>
      <c r="S42">
        <v>22.998941604159956</v>
      </c>
      <c r="T42">
        <v>57.307362753669878</v>
      </c>
      <c r="U42" s="114">
        <f t="shared" si="2"/>
        <v>217.30000000000004</v>
      </c>
      <c r="V42" s="112">
        <f t="shared" si="3"/>
        <v>0</v>
      </c>
      <c r="Y42">
        <f>BAWANA!AW42+BAWANA!AX42</f>
        <v>26.35</v>
      </c>
      <c r="Z42">
        <f>BAWANA!BD42+BAWANA!BE42</f>
        <v>26.35</v>
      </c>
      <c r="AA42">
        <f>BAWANA!X42+BAWANA!Y42</f>
        <v>26.35</v>
      </c>
      <c r="AB42">
        <f>BAWANA!AE42+BAWANA!AF42</f>
        <v>26.35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217.3</v>
      </c>
      <c r="E43">
        <f>BAWANA!AM43</f>
        <v>0</v>
      </c>
      <c r="F43">
        <f t="shared" si="4"/>
        <v>256</v>
      </c>
      <c r="G43">
        <f t="shared" si="5"/>
        <v>217.3</v>
      </c>
      <c r="H43" s="112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23</v>
      </c>
      <c r="M43">
        <f>TPDDL_EOD!AI43+TPDDL_EOD!AJ43</f>
        <v>57.31</v>
      </c>
      <c r="N43">
        <f t="shared" si="0"/>
        <v>217.31</v>
      </c>
      <c r="O43" s="112">
        <f t="shared" si="1"/>
        <v>-9.9999999999909051E-3</v>
      </c>
      <c r="P43">
        <v>83.996134554323319</v>
      </c>
      <c r="Q43">
        <v>47.997791173899039</v>
      </c>
      <c r="R43">
        <v>4.9997699139478167</v>
      </c>
      <c r="S43">
        <v>22.998941604159956</v>
      </c>
      <c r="T43">
        <v>57.307362753669878</v>
      </c>
      <c r="U43" s="114">
        <f t="shared" si="2"/>
        <v>217.30000000000004</v>
      </c>
      <c r="V43" s="112">
        <f t="shared" si="3"/>
        <v>0</v>
      </c>
      <c r="Y43">
        <f>BAWANA!AW43+BAWANA!AX43</f>
        <v>26.35</v>
      </c>
      <c r="Z43">
        <f>BAWANA!BD43+BAWANA!BE43</f>
        <v>26.35</v>
      </c>
      <c r="AA43">
        <f>BAWANA!X43+BAWANA!Y43</f>
        <v>26.35</v>
      </c>
      <c r="AB43">
        <f>BAWANA!AE43+BAWANA!AF43</f>
        <v>26.35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217.3</v>
      </c>
      <c r="E44">
        <f>BAWANA!AM44</f>
        <v>0</v>
      </c>
      <c r="F44">
        <f t="shared" si="4"/>
        <v>256</v>
      </c>
      <c r="G44">
        <f t="shared" si="5"/>
        <v>217.3</v>
      </c>
      <c r="H44" s="112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23</v>
      </c>
      <c r="M44">
        <f>TPDDL_EOD!AI44+TPDDL_EOD!AJ44</f>
        <v>57.31</v>
      </c>
      <c r="N44">
        <f t="shared" si="0"/>
        <v>217.31</v>
      </c>
      <c r="O44" s="112">
        <f t="shared" si="1"/>
        <v>-9.9999999999909051E-3</v>
      </c>
      <c r="P44">
        <v>83.996134554323319</v>
      </c>
      <c r="Q44">
        <v>47.997791173899039</v>
      </c>
      <c r="R44">
        <v>4.9997699139478167</v>
      </c>
      <c r="S44">
        <v>22.998941604159956</v>
      </c>
      <c r="T44">
        <v>57.307362753669878</v>
      </c>
      <c r="U44" s="114">
        <f t="shared" si="2"/>
        <v>217.30000000000004</v>
      </c>
      <c r="V44" s="112">
        <f t="shared" si="3"/>
        <v>0</v>
      </c>
      <c r="Y44">
        <f>BAWANA!AW44+BAWANA!AX44</f>
        <v>26.35</v>
      </c>
      <c r="Z44">
        <f>BAWANA!BD44+BAWANA!BE44</f>
        <v>26.35</v>
      </c>
      <c r="AA44">
        <f>BAWANA!X44+BAWANA!Y44</f>
        <v>26.35</v>
      </c>
      <c r="AB44">
        <f>BAWANA!AE44+BAWANA!AF44</f>
        <v>26.35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217.3</v>
      </c>
      <c r="E45">
        <f>BAWANA!AM45</f>
        <v>0</v>
      </c>
      <c r="F45">
        <f t="shared" si="4"/>
        <v>256</v>
      </c>
      <c r="G45">
        <f t="shared" si="5"/>
        <v>217.3</v>
      </c>
      <c r="H45" s="112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23</v>
      </c>
      <c r="M45">
        <f>TPDDL_EOD!AI45+TPDDL_EOD!AJ45</f>
        <v>57.31</v>
      </c>
      <c r="N45">
        <f t="shared" si="0"/>
        <v>217.31</v>
      </c>
      <c r="O45" s="112">
        <f t="shared" si="1"/>
        <v>-9.9999999999909051E-3</v>
      </c>
      <c r="P45">
        <v>83.996134554323319</v>
      </c>
      <c r="Q45">
        <v>47.997791173899039</v>
      </c>
      <c r="R45">
        <v>4.9997699139478167</v>
      </c>
      <c r="S45">
        <v>22.998941604159956</v>
      </c>
      <c r="T45">
        <v>57.307362753669878</v>
      </c>
      <c r="U45" s="114">
        <f t="shared" si="2"/>
        <v>217.30000000000004</v>
      </c>
      <c r="V45" s="112">
        <f t="shared" si="3"/>
        <v>0</v>
      </c>
      <c r="Y45">
        <f>BAWANA!AW45+BAWANA!AX45</f>
        <v>26.35</v>
      </c>
      <c r="Z45">
        <f>BAWANA!BD45+BAWANA!BE45</f>
        <v>26.35</v>
      </c>
      <c r="AA45">
        <f>BAWANA!X45+BAWANA!Y45</f>
        <v>26.35</v>
      </c>
      <c r="AB45">
        <f>BAWANA!AE45+BAWANA!AF45</f>
        <v>26.35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217.3</v>
      </c>
      <c r="E46">
        <f>BAWANA!AM46</f>
        <v>0</v>
      </c>
      <c r="F46">
        <f t="shared" si="4"/>
        <v>256</v>
      </c>
      <c r="G46">
        <f t="shared" si="5"/>
        <v>217.3</v>
      </c>
      <c r="H46" s="112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23</v>
      </c>
      <c r="M46">
        <f>TPDDL_EOD!AI46+TPDDL_EOD!AJ46</f>
        <v>57.31</v>
      </c>
      <c r="N46">
        <f t="shared" si="0"/>
        <v>217.31</v>
      </c>
      <c r="O46" s="112">
        <f t="shared" si="1"/>
        <v>-9.9999999999909051E-3</v>
      </c>
      <c r="P46">
        <v>83.996134554323319</v>
      </c>
      <c r="Q46">
        <v>47.997791173899039</v>
      </c>
      <c r="R46">
        <v>4.9997699139478167</v>
      </c>
      <c r="S46">
        <v>22.998941604159956</v>
      </c>
      <c r="T46">
        <v>57.307362753669878</v>
      </c>
      <c r="U46" s="114">
        <f t="shared" si="2"/>
        <v>217.30000000000004</v>
      </c>
      <c r="V46" s="112">
        <f t="shared" si="3"/>
        <v>0</v>
      </c>
      <c r="Y46">
        <f>BAWANA!AW46+BAWANA!AX46</f>
        <v>26.35</v>
      </c>
      <c r="Z46">
        <f>BAWANA!BD46+BAWANA!BE46</f>
        <v>26.35</v>
      </c>
      <c r="AA46">
        <f>BAWANA!X46+BAWANA!Y46</f>
        <v>26.35</v>
      </c>
      <c r="AB46">
        <f>BAWANA!AE46+BAWANA!AF46</f>
        <v>26.35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217.3</v>
      </c>
      <c r="E47">
        <f>BAWANA!AM47</f>
        <v>0</v>
      </c>
      <c r="F47">
        <f t="shared" si="4"/>
        <v>256</v>
      </c>
      <c r="G47">
        <f t="shared" si="5"/>
        <v>217.3</v>
      </c>
      <c r="H47" s="112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23</v>
      </c>
      <c r="M47">
        <f>TPDDL_EOD!AI47+TPDDL_EOD!AJ47</f>
        <v>57.31</v>
      </c>
      <c r="N47">
        <f t="shared" si="0"/>
        <v>217.31</v>
      </c>
      <c r="O47" s="112">
        <f t="shared" si="1"/>
        <v>-9.9999999999909051E-3</v>
      </c>
      <c r="P47">
        <v>83.996134554323319</v>
      </c>
      <c r="Q47">
        <v>47.997791173899039</v>
      </c>
      <c r="R47">
        <v>4.9997699139478167</v>
      </c>
      <c r="S47">
        <v>22.998941604159956</v>
      </c>
      <c r="T47">
        <v>57.307362753669878</v>
      </c>
      <c r="U47" s="114">
        <f t="shared" si="2"/>
        <v>217.30000000000004</v>
      </c>
      <c r="V47" s="112">
        <f t="shared" si="3"/>
        <v>0</v>
      </c>
      <c r="Y47">
        <f>BAWANA!AW47+BAWANA!AX47</f>
        <v>26.35</v>
      </c>
      <c r="Z47">
        <f>BAWANA!BD47+BAWANA!BE47</f>
        <v>26.35</v>
      </c>
      <c r="AA47">
        <f>BAWANA!X47+BAWANA!Y47</f>
        <v>26.35</v>
      </c>
      <c r="AB47">
        <f>BAWANA!AE47+BAWANA!AF47</f>
        <v>26.35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217.3</v>
      </c>
      <c r="E48">
        <f>BAWANA!AM48</f>
        <v>0</v>
      </c>
      <c r="F48">
        <f t="shared" si="4"/>
        <v>256</v>
      </c>
      <c r="G48">
        <f t="shared" si="5"/>
        <v>217.3</v>
      </c>
      <c r="H48" s="112"/>
      <c r="I48">
        <f>BRPL_EOD!AI48+BRPL_EOD!AJ48</f>
        <v>84</v>
      </c>
      <c r="J48">
        <f>BYPL_EOD!AI48+BYPL_EOD!AJ48</f>
        <v>48</v>
      </c>
      <c r="K48">
        <f>MES_EOD!AI48+MES_EOD!AJ48</f>
        <v>5</v>
      </c>
      <c r="L48">
        <f>NDMC_EOD!AI48+NDMC_EOD!AJ48</f>
        <v>23</v>
      </c>
      <c r="M48">
        <f>TPDDL_EOD!AI48+TPDDL_EOD!AJ48</f>
        <v>57.31</v>
      </c>
      <c r="N48">
        <f t="shared" si="0"/>
        <v>217.31</v>
      </c>
      <c r="O48" s="112">
        <f t="shared" si="1"/>
        <v>-9.9999999999909051E-3</v>
      </c>
      <c r="P48">
        <v>83.996134554323319</v>
      </c>
      <c r="Q48">
        <v>47.997791173899039</v>
      </c>
      <c r="R48">
        <v>4.9997699139478167</v>
      </c>
      <c r="S48">
        <v>22.998941604159956</v>
      </c>
      <c r="T48">
        <v>57.307362753669878</v>
      </c>
      <c r="U48" s="114">
        <f t="shared" si="2"/>
        <v>217.30000000000004</v>
      </c>
      <c r="V48" s="112">
        <f t="shared" si="3"/>
        <v>0</v>
      </c>
      <c r="Y48">
        <f>BAWANA!AW48+BAWANA!AX48</f>
        <v>26.35</v>
      </c>
      <c r="Z48">
        <f>BAWANA!BD48+BAWANA!BE48</f>
        <v>26.35</v>
      </c>
      <c r="AA48">
        <f>BAWANA!X48+BAWANA!Y48</f>
        <v>26.35</v>
      </c>
      <c r="AB48">
        <f>BAWANA!AE48+BAWANA!AF48</f>
        <v>26.35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217.3</v>
      </c>
      <c r="E49">
        <f>BAWANA!AM49</f>
        <v>0</v>
      </c>
      <c r="F49">
        <f t="shared" si="4"/>
        <v>256</v>
      </c>
      <c r="G49">
        <f t="shared" si="5"/>
        <v>217.3</v>
      </c>
      <c r="H49" s="112"/>
      <c r="I49">
        <f>BRPL_EOD!AI49+BRPL_EOD!AJ49</f>
        <v>84</v>
      </c>
      <c r="J49">
        <f>BYPL_EOD!AI49+BYPL_EOD!AJ49</f>
        <v>48</v>
      </c>
      <c r="K49">
        <f>MES_EOD!AI49+MES_EOD!AJ49</f>
        <v>5</v>
      </c>
      <c r="L49">
        <f>NDMC_EOD!AI49+NDMC_EOD!AJ49</f>
        <v>23</v>
      </c>
      <c r="M49">
        <f>TPDDL_EOD!AI49+TPDDL_EOD!AJ49</f>
        <v>57.31</v>
      </c>
      <c r="N49">
        <f t="shared" si="0"/>
        <v>217.31</v>
      </c>
      <c r="O49" s="112">
        <f t="shared" si="1"/>
        <v>-9.9999999999909051E-3</v>
      </c>
      <c r="P49">
        <v>83.996134554323319</v>
      </c>
      <c r="Q49">
        <v>47.997791173899039</v>
      </c>
      <c r="R49">
        <v>4.9997699139478167</v>
      </c>
      <c r="S49">
        <v>22.998941604159956</v>
      </c>
      <c r="T49">
        <v>57.307362753669878</v>
      </c>
      <c r="U49" s="114">
        <f t="shared" si="2"/>
        <v>217.30000000000004</v>
      </c>
      <c r="V49" s="112">
        <f t="shared" si="3"/>
        <v>0</v>
      </c>
      <c r="Y49">
        <f>BAWANA!AW49+BAWANA!AX49</f>
        <v>26.35</v>
      </c>
      <c r="Z49">
        <f>BAWANA!BD49+BAWANA!BE49</f>
        <v>26.35</v>
      </c>
      <c r="AA49">
        <f>BAWANA!X49+BAWANA!Y49</f>
        <v>26.35</v>
      </c>
      <c r="AB49">
        <f>BAWANA!AE49+BAWANA!AF49</f>
        <v>26.35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217.3</v>
      </c>
      <c r="E50">
        <f>BAWANA!AM50</f>
        <v>0</v>
      </c>
      <c r="F50">
        <f t="shared" si="4"/>
        <v>256</v>
      </c>
      <c r="G50">
        <f t="shared" si="5"/>
        <v>217.3</v>
      </c>
      <c r="H50" s="112"/>
      <c r="I50">
        <f>BRPL_EOD!AI50+BRPL_EOD!AJ50</f>
        <v>84</v>
      </c>
      <c r="J50">
        <f>BYPL_EOD!AI50+BYPL_EOD!AJ50</f>
        <v>48</v>
      </c>
      <c r="K50">
        <f>MES_EOD!AI50+MES_EOD!AJ50</f>
        <v>5</v>
      </c>
      <c r="L50">
        <f>NDMC_EOD!AI50+NDMC_EOD!AJ50</f>
        <v>23</v>
      </c>
      <c r="M50">
        <f>TPDDL_EOD!AI50+TPDDL_EOD!AJ50</f>
        <v>57.31</v>
      </c>
      <c r="N50">
        <f t="shared" si="0"/>
        <v>217.31</v>
      </c>
      <c r="O50" s="112">
        <f t="shared" si="1"/>
        <v>-9.9999999999909051E-3</v>
      </c>
      <c r="P50">
        <v>83.996134554323319</v>
      </c>
      <c r="Q50">
        <v>47.997791173899039</v>
      </c>
      <c r="R50">
        <v>4.9997699139478167</v>
      </c>
      <c r="S50">
        <v>22.998941604159956</v>
      </c>
      <c r="T50">
        <v>57.307362753669878</v>
      </c>
      <c r="U50" s="114">
        <f t="shared" si="2"/>
        <v>217.30000000000004</v>
      </c>
      <c r="V50" s="112">
        <f t="shared" si="3"/>
        <v>0</v>
      </c>
      <c r="Y50">
        <f>BAWANA!AW50+BAWANA!AX50</f>
        <v>26.35</v>
      </c>
      <c r="Z50">
        <f>BAWANA!BD50+BAWANA!BE50</f>
        <v>26.35</v>
      </c>
      <c r="AA50">
        <f>BAWANA!X50+BAWANA!Y50</f>
        <v>26.35</v>
      </c>
      <c r="AB50">
        <f>BAWANA!AE50+BAWANA!AF50</f>
        <v>26.35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217.3</v>
      </c>
      <c r="E51">
        <f>BAWANA!AM51</f>
        <v>0</v>
      </c>
      <c r="F51">
        <f t="shared" si="4"/>
        <v>256</v>
      </c>
      <c r="G51">
        <f t="shared" si="5"/>
        <v>217.3</v>
      </c>
      <c r="H51" s="112"/>
      <c r="I51">
        <f>BRPL_EOD!AI51+BRPL_EOD!AJ51</f>
        <v>84</v>
      </c>
      <c r="J51">
        <f>BYPL_EOD!AI51+BYPL_EOD!AJ51</f>
        <v>48</v>
      </c>
      <c r="K51">
        <f>MES_EOD!AI51+MES_EOD!AJ51</f>
        <v>5</v>
      </c>
      <c r="L51">
        <f>NDMC_EOD!AI51+NDMC_EOD!AJ51</f>
        <v>23</v>
      </c>
      <c r="M51">
        <f>TPDDL_EOD!AI51+TPDDL_EOD!AJ51</f>
        <v>57.31</v>
      </c>
      <c r="N51">
        <f t="shared" si="0"/>
        <v>217.31</v>
      </c>
      <c r="O51" s="112">
        <f t="shared" si="1"/>
        <v>-9.9999999999909051E-3</v>
      </c>
      <c r="P51">
        <v>83.996134554323319</v>
      </c>
      <c r="Q51">
        <v>47.997791173899039</v>
      </c>
      <c r="R51">
        <v>4.9997699139478167</v>
      </c>
      <c r="S51">
        <v>22.998941604159956</v>
      </c>
      <c r="T51">
        <v>57.307362753669878</v>
      </c>
      <c r="U51" s="114">
        <f t="shared" si="2"/>
        <v>217.30000000000004</v>
      </c>
      <c r="V51" s="112">
        <f t="shared" si="3"/>
        <v>0</v>
      </c>
      <c r="Y51">
        <f>BAWANA!AW51+BAWANA!AX51</f>
        <v>26.35</v>
      </c>
      <c r="Z51">
        <f>BAWANA!BD51+BAWANA!BE51</f>
        <v>26.35</v>
      </c>
      <c r="AA51">
        <f>BAWANA!X51+BAWANA!Y51</f>
        <v>26.35</v>
      </c>
      <c r="AB51">
        <f>BAWANA!AE51+BAWANA!AF51</f>
        <v>26.35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217.3</v>
      </c>
      <c r="E52">
        <f>BAWANA!AM52</f>
        <v>0</v>
      </c>
      <c r="F52">
        <f t="shared" si="4"/>
        <v>256</v>
      </c>
      <c r="G52">
        <f t="shared" si="5"/>
        <v>217.3</v>
      </c>
      <c r="H52" s="112"/>
      <c r="I52">
        <f>BRPL_EOD!AI52+BRPL_EOD!AJ52</f>
        <v>84</v>
      </c>
      <c r="J52">
        <f>BYPL_EOD!AI52+BYPL_EOD!AJ52</f>
        <v>48</v>
      </c>
      <c r="K52">
        <f>MES_EOD!AI52+MES_EOD!AJ52</f>
        <v>5</v>
      </c>
      <c r="L52">
        <f>NDMC_EOD!AI52+NDMC_EOD!AJ52</f>
        <v>23</v>
      </c>
      <c r="M52">
        <f>TPDDL_EOD!AI52+TPDDL_EOD!AJ52</f>
        <v>57.31</v>
      </c>
      <c r="N52">
        <f t="shared" si="0"/>
        <v>217.31</v>
      </c>
      <c r="O52" s="112">
        <f t="shared" si="1"/>
        <v>-9.9999999999909051E-3</v>
      </c>
      <c r="P52">
        <v>83.996134554323319</v>
      </c>
      <c r="Q52">
        <v>47.997791173899039</v>
      </c>
      <c r="R52">
        <v>4.9997699139478167</v>
      </c>
      <c r="S52">
        <v>22.998941604159956</v>
      </c>
      <c r="T52">
        <v>57.307362753669878</v>
      </c>
      <c r="U52" s="114">
        <f t="shared" si="2"/>
        <v>217.30000000000004</v>
      </c>
      <c r="V52" s="112">
        <f t="shared" si="3"/>
        <v>0</v>
      </c>
      <c r="Y52">
        <f>BAWANA!AW52+BAWANA!AX52</f>
        <v>26.35</v>
      </c>
      <c r="Z52">
        <f>BAWANA!BD52+BAWANA!BE52</f>
        <v>26.35</v>
      </c>
      <c r="AA52">
        <f>BAWANA!X52+BAWANA!Y52</f>
        <v>26.35</v>
      </c>
      <c r="AB52">
        <f>BAWANA!AE52+BAWANA!AF52</f>
        <v>26.35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217.3</v>
      </c>
      <c r="E53">
        <f>BAWANA!AM53</f>
        <v>0</v>
      </c>
      <c r="F53">
        <f t="shared" si="4"/>
        <v>256</v>
      </c>
      <c r="G53">
        <f t="shared" si="5"/>
        <v>217.3</v>
      </c>
      <c r="H53" s="112"/>
      <c r="I53">
        <f>BRPL_EOD!AI53+BRPL_EOD!AJ53</f>
        <v>84</v>
      </c>
      <c r="J53">
        <f>BYPL_EOD!AI53+BYPL_EOD!AJ53</f>
        <v>48</v>
      </c>
      <c r="K53">
        <f>MES_EOD!AI53+MES_EOD!AJ53</f>
        <v>5</v>
      </c>
      <c r="L53">
        <f>NDMC_EOD!AI53+NDMC_EOD!AJ53</f>
        <v>23</v>
      </c>
      <c r="M53">
        <f>TPDDL_EOD!AI53+TPDDL_EOD!AJ53</f>
        <v>57.31</v>
      </c>
      <c r="N53">
        <f t="shared" si="0"/>
        <v>217.31</v>
      </c>
      <c r="O53" s="112">
        <f t="shared" si="1"/>
        <v>-9.9999999999909051E-3</v>
      </c>
      <c r="P53">
        <v>83.996134554323319</v>
      </c>
      <c r="Q53">
        <v>47.997791173899039</v>
      </c>
      <c r="R53">
        <v>4.9997699139478167</v>
      </c>
      <c r="S53">
        <v>22.998941604159956</v>
      </c>
      <c r="T53">
        <v>57.307362753669878</v>
      </c>
      <c r="U53" s="114">
        <f t="shared" si="2"/>
        <v>217.30000000000004</v>
      </c>
      <c r="V53" s="112">
        <f t="shared" si="3"/>
        <v>0</v>
      </c>
      <c r="Y53">
        <f>BAWANA!AW53+BAWANA!AX53</f>
        <v>26.35</v>
      </c>
      <c r="Z53">
        <f>BAWANA!BD53+BAWANA!BE53</f>
        <v>26.35</v>
      </c>
      <c r="AA53">
        <f>BAWANA!X53+BAWANA!Y53</f>
        <v>26.35</v>
      </c>
      <c r="AB53">
        <f>BAWANA!AE53+BAWANA!AF53</f>
        <v>26.35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217.3</v>
      </c>
      <c r="E54">
        <f>BAWANA!AM54</f>
        <v>0</v>
      </c>
      <c r="F54">
        <f t="shared" si="4"/>
        <v>256</v>
      </c>
      <c r="G54">
        <f t="shared" si="5"/>
        <v>217.3</v>
      </c>
      <c r="H54" s="112"/>
      <c r="I54">
        <f>BRPL_EOD!AI54+BRPL_EOD!AJ54</f>
        <v>84</v>
      </c>
      <c r="J54">
        <f>BYPL_EOD!AI54+BYPL_EOD!AJ54</f>
        <v>48</v>
      </c>
      <c r="K54">
        <f>MES_EOD!AI54+MES_EOD!AJ54</f>
        <v>5</v>
      </c>
      <c r="L54">
        <f>NDMC_EOD!AI54+NDMC_EOD!AJ54</f>
        <v>23</v>
      </c>
      <c r="M54">
        <f>TPDDL_EOD!AI54+TPDDL_EOD!AJ54</f>
        <v>57.31</v>
      </c>
      <c r="N54">
        <f t="shared" si="0"/>
        <v>217.31</v>
      </c>
      <c r="O54" s="112">
        <f t="shared" si="1"/>
        <v>-9.9999999999909051E-3</v>
      </c>
      <c r="P54">
        <v>83.996134554323319</v>
      </c>
      <c r="Q54">
        <v>47.997791173899039</v>
      </c>
      <c r="R54">
        <v>4.9997699139478167</v>
      </c>
      <c r="S54">
        <v>22.998941604159956</v>
      </c>
      <c r="T54">
        <v>57.307362753669878</v>
      </c>
      <c r="U54" s="114">
        <f t="shared" si="2"/>
        <v>217.30000000000004</v>
      </c>
      <c r="V54" s="112">
        <f t="shared" si="3"/>
        <v>0</v>
      </c>
      <c r="Y54">
        <f>BAWANA!AW54+BAWANA!AX54</f>
        <v>26.35</v>
      </c>
      <c r="Z54">
        <f>BAWANA!BD54+BAWANA!BE54</f>
        <v>26.35</v>
      </c>
      <c r="AA54">
        <f>BAWANA!X54+BAWANA!Y54</f>
        <v>26.35</v>
      </c>
      <c r="AB54">
        <f>BAWANA!AE54+BAWANA!AF54</f>
        <v>26.35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217.3</v>
      </c>
      <c r="E55">
        <f>BAWANA!AM55</f>
        <v>0</v>
      </c>
      <c r="F55">
        <f t="shared" si="4"/>
        <v>256</v>
      </c>
      <c r="G55">
        <f t="shared" si="5"/>
        <v>217.3</v>
      </c>
      <c r="H55" s="112"/>
      <c r="I55">
        <f>BRPL_EOD!AI55+BRPL_EOD!AJ55</f>
        <v>84</v>
      </c>
      <c r="J55">
        <f>BYPL_EOD!AI55+BYPL_EOD!AJ55</f>
        <v>48</v>
      </c>
      <c r="K55">
        <f>MES_EOD!AI55+MES_EOD!AJ55</f>
        <v>5</v>
      </c>
      <c r="L55">
        <f>NDMC_EOD!AI55+NDMC_EOD!AJ55</f>
        <v>23</v>
      </c>
      <c r="M55">
        <f>TPDDL_EOD!AI55+TPDDL_EOD!AJ55</f>
        <v>57.31</v>
      </c>
      <c r="N55">
        <f t="shared" si="0"/>
        <v>217.31</v>
      </c>
      <c r="O55" s="112">
        <f t="shared" si="1"/>
        <v>-9.9999999999909051E-3</v>
      </c>
      <c r="P55">
        <v>83.996134554323319</v>
      </c>
      <c r="Q55">
        <v>47.997791173899039</v>
      </c>
      <c r="R55">
        <v>4.9997699139478167</v>
      </c>
      <c r="S55">
        <v>22.998941604159956</v>
      </c>
      <c r="T55">
        <v>57.307362753669878</v>
      </c>
      <c r="U55" s="114">
        <f t="shared" si="2"/>
        <v>217.30000000000004</v>
      </c>
      <c r="V55" s="112">
        <f t="shared" si="3"/>
        <v>0</v>
      </c>
      <c r="Y55">
        <f>BAWANA!AW55+BAWANA!AX55</f>
        <v>26.35</v>
      </c>
      <c r="Z55">
        <f>BAWANA!BD55+BAWANA!BE55</f>
        <v>26.35</v>
      </c>
      <c r="AA55">
        <f>BAWANA!X55+BAWANA!Y55</f>
        <v>26.35</v>
      </c>
      <c r="AB55">
        <f>BAWANA!AE55+BAWANA!AF55</f>
        <v>26.35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217.3</v>
      </c>
      <c r="E56">
        <f>BAWANA!AM56</f>
        <v>0</v>
      </c>
      <c r="F56">
        <f t="shared" si="4"/>
        <v>256</v>
      </c>
      <c r="G56">
        <f t="shared" si="5"/>
        <v>217.3</v>
      </c>
      <c r="H56" s="112"/>
      <c r="I56">
        <f>BRPL_EOD!AI56+BRPL_EOD!AJ56</f>
        <v>84</v>
      </c>
      <c r="J56">
        <f>BYPL_EOD!AI56+BYPL_EOD!AJ56</f>
        <v>48</v>
      </c>
      <c r="K56">
        <f>MES_EOD!AI56+MES_EOD!AJ56</f>
        <v>5</v>
      </c>
      <c r="L56">
        <f>NDMC_EOD!AI56+NDMC_EOD!AJ56</f>
        <v>23</v>
      </c>
      <c r="M56">
        <f>TPDDL_EOD!AI56+TPDDL_EOD!AJ56</f>
        <v>57.31</v>
      </c>
      <c r="N56">
        <f t="shared" si="0"/>
        <v>217.31</v>
      </c>
      <c r="O56" s="112">
        <f t="shared" si="1"/>
        <v>-9.9999999999909051E-3</v>
      </c>
      <c r="P56">
        <v>83.996134554323319</v>
      </c>
      <c r="Q56">
        <v>47.997791173899039</v>
      </c>
      <c r="R56">
        <v>4.9997699139478167</v>
      </c>
      <c r="S56">
        <v>22.998941604159956</v>
      </c>
      <c r="T56">
        <v>57.307362753669878</v>
      </c>
      <c r="U56" s="114">
        <f t="shared" si="2"/>
        <v>217.30000000000004</v>
      </c>
      <c r="V56" s="112">
        <f t="shared" si="3"/>
        <v>0</v>
      </c>
      <c r="Y56">
        <f>BAWANA!AW56+BAWANA!AX56</f>
        <v>26.35</v>
      </c>
      <c r="Z56">
        <f>BAWANA!BD56+BAWANA!BE56</f>
        <v>26.35</v>
      </c>
      <c r="AA56">
        <f>BAWANA!X56+BAWANA!Y56</f>
        <v>26.35</v>
      </c>
      <c r="AB56">
        <f>BAWANA!AE56+BAWANA!AF56</f>
        <v>26.35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217.3</v>
      </c>
      <c r="E57">
        <f>BAWANA!AM57</f>
        <v>0</v>
      </c>
      <c r="F57">
        <f t="shared" si="4"/>
        <v>256</v>
      </c>
      <c r="G57">
        <f t="shared" si="5"/>
        <v>217.3</v>
      </c>
      <c r="H57" s="112"/>
      <c r="I57">
        <f>BRPL_EOD!AI57+BRPL_EOD!AJ57</f>
        <v>84</v>
      </c>
      <c r="J57">
        <f>BYPL_EOD!AI57+BYPL_EOD!AJ57</f>
        <v>48</v>
      </c>
      <c r="K57">
        <f>MES_EOD!AI57+MES_EOD!AJ57</f>
        <v>5</v>
      </c>
      <c r="L57">
        <f>NDMC_EOD!AI57+NDMC_EOD!AJ57</f>
        <v>23</v>
      </c>
      <c r="M57">
        <f>TPDDL_EOD!AI57+TPDDL_EOD!AJ57</f>
        <v>57.31</v>
      </c>
      <c r="N57">
        <f t="shared" si="0"/>
        <v>217.31</v>
      </c>
      <c r="O57" s="112">
        <f t="shared" si="1"/>
        <v>-9.9999999999909051E-3</v>
      </c>
      <c r="P57">
        <v>83.996134554323319</v>
      </c>
      <c r="Q57">
        <v>47.997791173899039</v>
      </c>
      <c r="R57">
        <v>4.9997699139478167</v>
      </c>
      <c r="S57">
        <v>22.998941604159956</v>
      </c>
      <c r="T57">
        <v>57.307362753669878</v>
      </c>
      <c r="U57" s="114">
        <f t="shared" si="2"/>
        <v>217.30000000000004</v>
      </c>
      <c r="V57" s="112">
        <f t="shared" si="3"/>
        <v>0</v>
      </c>
      <c r="Y57">
        <f>BAWANA!AW57+BAWANA!AX57</f>
        <v>26.35</v>
      </c>
      <c r="Z57">
        <f>BAWANA!BD57+BAWANA!BE57</f>
        <v>26.35</v>
      </c>
      <c r="AA57">
        <f>BAWANA!X57+BAWANA!Y57</f>
        <v>26.35</v>
      </c>
      <c r="AB57">
        <f>BAWANA!AE57+BAWANA!AF57</f>
        <v>26.35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217.3</v>
      </c>
      <c r="E58">
        <f>BAWANA!AM58</f>
        <v>0</v>
      </c>
      <c r="F58">
        <f t="shared" si="4"/>
        <v>256</v>
      </c>
      <c r="G58">
        <f t="shared" si="5"/>
        <v>217.3</v>
      </c>
      <c r="H58" s="112"/>
      <c r="I58">
        <f>BRPL_EOD!AI58+BRPL_EOD!AJ58</f>
        <v>84</v>
      </c>
      <c r="J58">
        <f>BYPL_EOD!AI58+BYPL_EOD!AJ58</f>
        <v>48</v>
      </c>
      <c r="K58">
        <f>MES_EOD!AI58+MES_EOD!AJ58</f>
        <v>5</v>
      </c>
      <c r="L58">
        <f>NDMC_EOD!AI58+NDMC_EOD!AJ58</f>
        <v>23</v>
      </c>
      <c r="M58">
        <f>TPDDL_EOD!AI58+TPDDL_EOD!AJ58</f>
        <v>57.31</v>
      </c>
      <c r="N58">
        <f t="shared" si="0"/>
        <v>217.31</v>
      </c>
      <c r="O58" s="112">
        <f t="shared" si="1"/>
        <v>-9.9999999999909051E-3</v>
      </c>
      <c r="P58">
        <v>83.996134554323319</v>
      </c>
      <c r="Q58">
        <v>47.997791173899039</v>
      </c>
      <c r="R58">
        <v>4.9997699139478167</v>
      </c>
      <c r="S58">
        <v>22.998941604159956</v>
      </c>
      <c r="T58">
        <v>57.307362753669878</v>
      </c>
      <c r="U58" s="114">
        <f t="shared" si="2"/>
        <v>217.30000000000004</v>
      </c>
      <c r="V58" s="112">
        <f t="shared" si="3"/>
        <v>0</v>
      </c>
      <c r="Y58">
        <f>BAWANA!AW58+BAWANA!AX58</f>
        <v>26.35</v>
      </c>
      <c r="Z58">
        <f>BAWANA!BD58+BAWANA!BE58</f>
        <v>26.35</v>
      </c>
      <c r="AA58">
        <f>BAWANA!X58+BAWANA!Y58</f>
        <v>26.35</v>
      </c>
      <c r="AB58">
        <f>BAWANA!AE58+BAWANA!AF58</f>
        <v>26.35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217.3</v>
      </c>
      <c r="E59">
        <f>BAWANA!AM59</f>
        <v>0</v>
      </c>
      <c r="F59">
        <f t="shared" si="4"/>
        <v>256</v>
      </c>
      <c r="G59">
        <f t="shared" si="5"/>
        <v>217.3</v>
      </c>
      <c r="H59" s="112"/>
      <c r="I59">
        <f>BRPL_EOD!AI59+BRPL_EOD!AJ59</f>
        <v>84</v>
      </c>
      <c r="J59">
        <f>BYPL_EOD!AI59+BYPL_EOD!AJ59</f>
        <v>48</v>
      </c>
      <c r="K59">
        <f>MES_EOD!AI59+MES_EOD!AJ59</f>
        <v>5</v>
      </c>
      <c r="L59">
        <f>NDMC_EOD!AI59+NDMC_EOD!AJ59</f>
        <v>23</v>
      </c>
      <c r="M59">
        <f>TPDDL_EOD!AI59+TPDDL_EOD!AJ59</f>
        <v>57.31</v>
      </c>
      <c r="N59">
        <f t="shared" si="0"/>
        <v>217.31</v>
      </c>
      <c r="O59" s="112">
        <f t="shared" si="1"/>
        <v>-9.9999999999909051E-3</v>
      </c>
      <c r="P59">
        <v>83.996134554323319</v>
      </c>
      <c r="Q59">
        <v>47.997791173899039</v>
      </c>
      <c r="R59">
        <v>4.9997699139478167</v>
      </c>
      <c r="S59">
        <v>22.998941604159956</v>
      </c>
      <c r="T59">
        <v>57.307362753669878</v>
      </c>
      <c r="U59" s="114">
        <f t="shared" si="2"/>
        <v>217.30000000000004</v>
      </c>
      <c r="V59" s="112">
        <f t="shared" si="3"/>
        <v>0</v>
      </c>
      <c r="Y59">
        <f>BAWANA!AW59+BAWANA!AX59</f>
        <v>26.35</v>
      </c>
      <c r="Z59">
        <f>BAWANA!BD59+BAWANA!BE59</f>
        <v>26.35</v>
      </c>
      <c r="AA59">
        <f>BAWANA!X59+BAWANA!Y59</f>
        <v>26.35</v>
      </c>
      <c r="AB59">
        <f>BAWANA!AE59+BAWANA!AF59</f>
        <v>26.35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217.3</v>
      </c>
      <c r="E60">
        <f>BAWANA!AM60</f>
        <v>0</v>
      </c>
      <c r="F60">
        <f t="shared" si="4"/>
        <v>256</v>
      </c>
      <c r="G60">
        <f t="shared" si="5"/>
        <v>217.3</v>
      </c>
      <c r="H60" s="112"/>
      <c r="I60">
        <f>BRPL_EOD!AI60+BRPL_EOD!AJ60</f>
        <v>84</v>
      </c>
      <c r="J60">
        <f>BYPL_EOD!AI60+BYPL_EOD!AJ60</f>
        <v>48</v>
      </c>
      <c r="K60">
        <f>MES_EOD!AI60+MES_EOD!AJ60</f>
        <v>5</v>
      </c>
      <c r="L60">
        <f>NDMC_EOD!AI60+NDMC_EOD!AJ60</f>
        <v>23</v>
      </c>
      <c r="M60">
        <f>TPDDL_EOD!AI60+TPDDL_EOD!AJ60</f>
        <v>57.31</v>
      </c>
      <c r="N60">
        <f t="shared" si="0"/>
        <v>217.31</v>
      </c>
      <c r="O60" s="112">
        <f t="shared" si="1"/>
        <v>-9.9999999999909051E-3</v>
      </c>
      <c r="P60">
        <v>83.996134554323319</v>
      </c>
      <c r="Q60">
        <v>47.997791173899039</v>
      </c>
      <c r="R60">
        <v>4.9997699139478167</v>
      </c>
      <c r="S60">
        <v>22.998941604159956</v>
      </c>
      <c r="T60">
        <v>57.307362753669878</v>
      </c>
      <c r="U60" s="114">
        <f t="shared" si="2"/>
        <v>217.30000000000004</v>
      </c>
      <c r="V60" s="112">
        <f t="shared" si="3"/>
        <v>0</v>
      </c>
      <c r="Y60">
        <f>BAWANA!AW60+BAWANA!AX60</f>
        <v>26.35</v>
      </c>
      <c r="Z60">
        <f>BAWANA!BD60+BAWANA!BE60</f>
        <v>26.35</v>
      </c>
      <c r="AA60">
        <f>BAWANA!X60+BAWANA!Y60</f>
        <v>26.35</v>
      </c>
      <c r="AB60">
        <f>BAWANA!AE60+BAWANA!AF60</f>
        <v>26.35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217.3</v>
      </c>
      <c r="E61">
        <f>BAWANA!AM61</f>
        <v>0</v>
      </c>
      <c r="F61">
        <f t="shared" si="4"/>
        <v>256</v>
      </c>
      <c r="G61">
        <f t="shared" si="5"/>
        <v>217.3</v>
      </c>
      <c r="H61" s="112"/>
      <c r="I61">
        <f>BRPL_EOD!AI61+BRPL_EOD!AJ61</f>
        <v>84</v>
      </c>
      <c r="J61">
        <f>BYPL_EOD!AI61+BYPL_EOD!AJ61</f>
        <v>48</v>
      </c>
      <c r="K61">
        <f>MES_EOD!AI61+MES_EOD!AJ61</f>
        <v>5</v>
      </c>
      <c r="L61">
        <f>NDMC_EOD!AI61+NDMC_EOD!AJ61</f>
        <v>23</v>
      </c>
      <c r="M61">
        <f>TPDDL_EOD!AI61+TPDDL_EOD!AJ61</f>
        <v>57.31</v>
      </c>
      <c r="N61">
        <f t="shared" si="0"/>
        <v>217.31</v>
      </c>
      <c r="O61" s="112">
        <f t="shared" si="1"/>
        <v>-9.9999999999909051E-3</v>
      </c>
      <c r="P61">
        <v>83.996134554323319</v>
      </c>
      <c r="Q61">
        <v>47.997791173899039</v>
      </c>
      <c r="R61">
        <v>4.9997699139478167</v>
      </c>
      <c r="S61">
        <v>22.998941604159956</v>
      </c>
      <c r="T61">
        <v>57.307362753669878</v>
      </c>
      <c r="U61" s="114">
        <f t="shared" si="2"/>
        <v>217.30000000000004</v>
      </c>
      <c r="V61" s="112">
        <f t="shared" si="3"/>
        <v>0</v>
      </c>
      <c r="Y61">
        <f>BAWANA!AW61+BAWANA!AX61</f>
        <v>26.35</v>
      </c>
      <c r="Z61">
        <f>BAWANA!BD61+BAWANA!BE61</f>
        <v>26.35</v>
      </c>
      <c r="AA61">
        <f>BAWANA!X61+BAWANA!Y61</f>
        <v>26.35</v>
      </c>
      <c r="AB61">
        <f>BAWANA!AE61+BAWANA!AF61</f>
        <v>26.35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217.3</v>
      </c>
      <c r="E62">
        <f>BAWANA!AM62</f>
        <v>0</v>
      </c>
      <c r="F62">
        <f t="shared" si="4"/>
        <v>256</v>
      </c>
      <c r="G62">
        <f t="shared" si="5"/>
        <v>217.3</v>
      </c>
      <c r="H62" s="112"/>
      <c r="I62">
        <f>BRPL_EOD!AI62+BRPL_EOD!AJ62</f>
        <v>84</v>
      </c>
      <c r="J62">
        <f>BYPL_EOD!AI62+BYPL_EOD!AJ62</f>
        <v>48</v>
      </c>
      <c r="K62">
        <f>MES_EOD!AI62+MES_EOD!AJ62</f>
        <v>5</v>
      </c>
      <c r="L62">
        <f>NDMC_EOD!AI62+NDMC_EOD!AJ62</f>
        <v>23</v>
      </c>
      <c r="M62">
        <f>TPDDL_EOD!AI62+TPDDL_EOD!AJ62</f>
        <v>57.31</v>
      </c>
      <c r="N62">
        <f t="shared" si="0"/>
        <v>217.31</v>
      </c>
      <c r="O62" s="112">
        <f t="shared" si="1"/>
        <v>-9.9999999999909051E-3</v>
      </c>
      <c r="P62">
        <v>83.996134554323319</v>
      </c>
      <c r="Q62">
        <v>47.997791173899039</v>
      </c>
      <c r="R62">
        <v>4.9997699139478167</v>
      </c>
      <c r="S62">
        <v>22.998941604159956</v>
      </c>
      <c r="T62">
        <v>57.307362753669878</v>
      </c>
      <c r="U62" s="114">
        <f t="shared" si="2"/>
        <v>217.30000000000004</v>
      </c>
      <c r="V62" s="112">
        <f t="shared" si="3"/>
        <v>0</v>
      </c>
      <c r="Y62">
        <f>BAWANA!AW62+BAWANA!AX62</f>
        <v>26.35</v>
      </c>
      <c r="Z62">
        <f>BAWANA!BD62+BAWANA!BE62</f>
        <v>26.35</v>
      </c>
      <c r="AA62">
        <f>BAWANA!X62+BAWANA!Y62</f>
        <v>26.35</v>
      </c>
      <c r="AB62">
        <f>BAWANA!AE62+BAWANA!AF62</f>
        <v>26.35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217.3</v>
      </c>
      <c r="E63">
        <f>BAWANA!AM63</f>
        <v>0</v>
      </c>
      <c r="F63">
        <f t="shared" si="4"/>
        <v>256</v>
      </c>
      <c r="G63">
        <f t="shared" si="5"/>
        <v>217.3</v>
      </c>
      <c r="H63" s="112"/>
      <c r="I63">
        <f>BRPL_EOD!AI63+BRPL_EOD!AJ63</f>
        <v>84</v>
      </c>
      <c r="J63">
        <f>BYPL_EOD!AI63+BYPL_EOD!AJ63</f>
        <v>48</v>
      </c>
      <c r="K63">
        <f>MES_EOD!AI63+MES_EOD!AJ63</f>
        <v>5</v>
      </c>
      <c r="L63">
        <f>NDMC_EOD!AI63+NDMC_EOD!AJ63</f>
        <v>23</v>
      </c>
      <c r="M63">
        <f>TPDDL_EOD!AI63+TPDDL_EOD!AJ63</f>
        <v>57.31</v>
      </c>
      <c r="N63">
        <f t="shared" si="0"/>
        <v>217.31</v>
      </c>
      <c r="O63" s="112">
        <f t="shared" si="1"/>
        <v>-9.9999999999909051E-3</v>
      </c>
      <c r="P63">
        <v>83.996134554323319</v>
      </c>
      <c r="Q63">
        <v>47.997791173899039</v>
      </c>
      <c r="R63">
        <v>4.9997699139478167</v>
      </c>
      <c r="S63">
        <v>22.998941604159956</v>
      </c>
      <c r="T63">
        <v>57.307362753669878</v>
      </c>
      <c r="U63" s="114">
        <f t="shared" si="2"/>
        <v>217.30000000000004</v>
      </c>
      <c r="V63" s="112">
        <f t="shared" si="3"/>
        <v>0</v>
      </c>
      <c r="Y63">
        <f>BAWANA!AW63+BAWANA!AX63</f>
        <v>26.35</v>
      </c>
      <c r="Z63">
        <f>BAWANA!BD63+BAWANA!BE63</f>
        <v>26.35</v>
      </c>
      <c r="AA63">
        <f>BAWANA!X63+BAWANA!Y63</f>
        <v>26.35</v>
      </c>
      <c r="AB63">
        <f>BAWANA!AE63+BAWANA!AF63</f>
        <v>26.35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217.3</v>
      </c>
      <c r="E64">
        <f>BAWANA!AM64</f>
        <v>0</v>
      </c>
      <c r="F64">
        <f t="shared" si="4"/>
        <v>256</v>
      </c>
      <c r="G64">
        <f t="shared" si="5"/>
        <v>217.3</v>
      </c>
      <c r="H64" s="112"/>
      <c r="I64">
        <f>BRPL_EOD!AI64+BRPL_EOD!AJ64</f>
        <v>84</v>
      </c>
      <c r="J64">
        <f>BYPL_EOD!AI64+BYPL_EOD!AJ64</f>
        <v>48</v>
      </c>
      <c r="K64">
        <f>MES_EOD!AI64+MES_EOD!AJ64</f>
        <v>5</v>
      </c>
      <c r="L64">
        <f>NDMC_EOD!AI64+NDMC_EOD!AJ64</f>
        <v>23</v>
      </c>
      <c r="M64">
        <f>TPDDL_EOD!AI64+TPDDL_EOD!AJ64</f>
        <v>57.31</v>
      </c>
      <c r="N64">
        <f t="shared" si="0"/>
        <v>217.31</v>
      </c>
      <c r="O64" s="112">
        <f t="shared" si="1"/>
        <v>-9.9999999999909051E-3</v>
      </c>
      <c r="P64">
        <v>83.996134554323319</v>
      </c>
      <c r="Q64">
        <v>47.997791173899039</v>
      </c>
      <c r="R64">
        <v>4.9997699139478167</v>
      </c>
      <c r="S64">
        <v>22.998941604159956</v>
      </c>
      <c r="T64">
        <v>57.307362753669878</v>
      </c>
      <c r="U64" s="114">
        <f t="shared" si="2"/>
        <v>217.30000000000004</v>
      </c>
      <c r="V64" s="112">
        <f t="shared" si="3"/>
        <v>0</v>
      </c>
      <c r="Y64">
        <f>BAWANA!AW64+BAWANA!AX64</f>
        <v>26.35</v>
      </c>
      <c r="Z64">
        <f>BAWANA!BD64+BAWANA!BE64</f>
        <v>26.35</v>
      </c>
      <c r="AA64">
        <f>BAWANA!X64+BAWANA!Y64</f>
        <v>26.35</v>
      </c>
      <c r="AB64">
        <f>BAWANA!AE64+BAWANA!AF64</f>
        <v>26.35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217.3</v>
      </c>
      <c r="E65">
        <f>BAWANA!AM65</f>
        <v>0</v>
      </c>
      <c r="F65">
        <f t="shared" si="4"/>
        <v>256</v>
      </c>
      <c r="G65">
        <f t="shared" si="5"/>
        <v>217.3</v>
      </c>
      <c r="H65" s="112"/>
      <c r="I65">
        <f>BRPL_EOD!AI65+BRPL_EOD!AJ65</f>
        <v>84</v>
      </c>
      <c r="J65">
        <f>BYPL_EOD!AI65+BYPL_EOD!AJ65</f>
        <v>48</v>
      </c>
      <c r="K65">
        <f>MES_EOD!AI65+MES_EOD!AJ65</f>
        <v>5</v>
      </c>
      <c r="L65">
        <f>NDMC_EOD!AI65+NDMC_EOD!AJ65</f>
        <v>23</v>
      </c>
      <c r="M65">
        <f>TPDDL_EOD!AI65+TPDDL_EOD!AJ65</f>
        <v>57.31</v>
      </c>
      <c r="N65">
        <f t="shared" si="0"/>
        <v>217.31</v>
      </c>
      <c r="O65" s="112">
        <f t="shared" si="1"/>
        <v>-9.9999999999909051E-3</v>
      </c>
      <c r="P65">
        <v>83.996134554323319</v>
      </c>
      <c r="Q65">
        <v>47.997791173899039</v>
      </c>
      <c r="R65">
        <v>4.9997699139478167</v>
      </c>
      <c r="S65">
        <v>22.998941604159956</v>
      </c>
      <c r="T65">
        <v>57.307362753669878</v>
      </c>
      <c r="U65" s="114">
        <f t="shared" si="2"/>
        <v>217.30000000000004</v>
      </c>
      <c r="V65" s="112">
        <f t="shared" si="3"/>
        <v>0</v>
      </c>
      <c r="Y65">
        <f>BAWANA!AW65+BAWANA!AX65</f>
        <v>26.35</v>
      </c>
      <c r="Z65">
        <f>BAWANA!BD65+BAWANA!BE65</f>
        <v>26.35</v>
      </c>
      <c r="AA65">
        <f>BAWANA!X65+BAWANA!Y65</f>
        <v>26.35</v>
      </c>
      <c r="AB65">
        <f>BAWANA!AE65+BAWANA!AF65</f>
        <v>26.35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217.3</v>
      </c>
      <c r="E66">
        <f>BAWANA!AM66</f>
        <v>0</v>
      </c>
      <c r="F66">
        <f t="shared" si="4"/>
        <v>256</v>
      </c>
      <c r="G66">
        <f t="shared" si="5"/>
        <v>217.3</v>
      </c>
      <c r="H66" s="112"/>
      <c r="I66">
        <f>BRPL_EOD!AI66+BRPL_EOD!AJ66</f>
        <v>84</v>
      </c>
      <c r="J66">
        <f>BYPL_EOD!AI66+BYPL_EOD!AJ66</f>
        <v>48</v>
      </c>
      <c r="K66">
        <f>MES_EOD!AI66+MES_EOD!AJ66</f>
        <v>5</v>
      </c>
      <c r="L66">
        <f>NDMC_EOD!AI66+NDMC_EOD!AJ66</f>
        <v>23</v>
      </c>
      <c r="M66">
        <f>TPDDL_EOD!AI66+TPDDL_EOD!AJ66</f>
        <v>57.31</v>
      </c>
      <c r="N66">
        <f t="shared" si="0"/>
        <v>217.31</v>
      </c>
      <c r="O66" s="112">
        <f t="shared" si="1"/>
        <v>-9.9999999999909051E-3</v>
      </c>
      <c r="P66">
        <v>83.996134554323319</v>
      </c>
      <c r="Q66">
        <v>47.997791173899039</v>
      </c>
      <c r="R66">
        <v>4.9997699139478167</v>
      </c>
      <c r="S66">
        <v>22.998941604159956</v>
      </c>
      <c r="T66">
        <v>57.307362753669878</v>
      </c>
      <c r="U66" s="114">
        <f t="shared" si="2"/>
        <v>217.30000000000004</v>
      </c>
      <c r="V66" s="112">
        <f t="shared" si="3"/>
        <v>0</v>
      </c>
      <c r="Y66">
        <f>BAWANA!AW66+BAWANA!AX66</f>
        <v>26.35</v>
      </c>
      <c r="Z66">
        <f>BAWANA!BD66+BAWANA!BE66</f>
        <v>26.35</v>
      </c>
      <c r="AA66">
        <f>BAWANA!X66+BAWANA!Y66</f>
        <v>26.35</v>
      </c>
      <c r="AB66">
        <f>BAWANA!AE66+BAWANA!AF66</f>
        <v>26.35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</v>
      </c>
      <c r="E67">
        <f>BAWANA!AM67</f>
        <v>0</v>
      </c>
      <c r="F67">
        <f t="shared" si="4"/>
        <v>256</v>
      </c>
      <c r="G67">
        <f t="shared" si="5"/>
        <v>217.3</v>
      </c>
      <c r="H67" s="112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23</v>
      </c>
      <c r="M67">
        <f>TPDDL_EOD!AI67+TPDDL_EOD!AJ67</f>
        <v>57.31</v>
      </c>
      <c r="N67">
        <f t="shared" ref="N67:N98" si="7">SUM(I67:M67)</f>
        <v>217.31</v>
      </c>
      <c r="O67" s="112">
        <f t="shared" ref="O67:O98" si="8">G67-N67</f>
        <v>-9.9999999999909051E-3</v>
      </c>
      <c r="P67">
        <v>83.996134554323319</v>
      </c>
      <c r="Q67">
        <v>47.997791173899039</v>
      </c>
      <c r="R67">
        <v>4.9997699139478167</v>
      </c>
      <c r="S67">
        <v>22.998941604159956</v>
      </c>
      <c r="T67">
        <v>57.307362753669878</v>
      </c>
      <c r="U67" s="114">
        <f t="shared" ref="U67:U98" si="9">SUM(P67:T67)</f>
        <v>217.30000000000004</v>
      </c>
      <c r="V67" s="112">
        <f t="shared" ref="V67:V99" si="10">G67-U67</f>
        <v>0</v>
      </c>
      <c r="Y67">
        <f>BAWANA!AW67+BAWANA!AX67</f>
        <v>26.35</v>
      </c>
      <c r="Z67">
        <f>BAWANA!BD67+BAWANA!BE67</f>
        <v>26.35</v>
      </c>
      <c r="AA67">
        <f>BAWANA!X67+BAWANA!Y67</f>
        <v>26.35</v>
      </c>
      <c r="AB67">
        <f>BAWANA!AE67+BAWANA!AF67</f>
        <v>26.35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</v>
      </c>
      <c r="H68" s="112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23</v>
      </c>
      <c r="M68">
        <f>TPDDL_EOD!AI68+TPDDL_EOD!AJ68</f>
        <v>57.31</v>
      </c>
      <c r="N68">
        <f t="shared" si="7"/>
        <v>217.31</v>
      </c>
      <c r="O68" s="112">
        <f t="shared" si="8"/>
        <v>-9.9999999999909051E-3</v>
      </c>
      <c r="P68">
        <v>83.996134554323319</v>
      </c>
      <c r="Q68">
        <v>47.997791173899039</v>
      </c>
      <c r="R68">
        <v>4.9997699139478167</v>
      </c>
      <c r="S68">
        <v>22.998941604159956</v>
      </c>
      <c r="T68">
        <v>57.307362753669878</v>
      </c>
      <c r="U68" s="114">
        <f t="shared" si="9"/>
        <v>217.30000000000004</v>
      </c>
      <c r="V68" s="112">
        <f t="shared" si="10"/>
        <v>0</v>
      </c>
      <c r="Y68">
        <f>BAWANA!AW68+BAWANA!AX68</f>
        <v>26.35</v>
      </c>
      <c r="Z68">
        <f>BAWANA!BD68+BAWANA!BE68</f>
        <v>26.35</v>
      </c>
      <c r="AA68">
        <f>BAWANA!X68+BAWANA!Y68</f>
        <v>26.35</v>
      </c>
      <c r="AB68">
        <f>BAWANA!AE68+BAWANA!AF68</f>
        <v>26.35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</v>
      </c>
      <c r="E69">
        <f>BAWANA!AM69</f>
        <v>0</v>
      </c>
      <c r="F69">
        <f t="shared" si="11"/>
        <v>256</v>
      </c>
      <c r="G69">
        <f t="shared" si="12"/>
        <v>217.3</v>
      </c>
      <c r="H69" s="112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23</v>
      </c>
      <c r="M69">
        <f>TPDDL_EOD!AI69+TPDDL_EOD!AJ69</f>
        <v>57.31</v>
      </c>
      <c r="N69">
        <f t="shared" si="7"/>
        <v>217.31</v>
      </c>
      <c r="O69" s="112">
        <f t="shared" si="8"/>
        <v>-9.9999999999909051E-3</v>
      </c>
      <c r="P69">
        <v>83.996134554323319</v>
      </c>
      <c r="Q69">
        <v>47.997791173899039</v>
      </c>
      <c r="R69">
        <v>4.9997699139478167</v>
      </c>
      <c r="S69">
        <v>22.998941604159956</v>
      </c>
      <c r="T69">
        <v>57.307362753669878</v>
      </c>
      <c r="U69" s="114">
        <f t="shared" si="9"/>
        <v>217.30000000000004</v>
      </c>
      <c r="V69" s="112">
        <f t="shared" si="10"/>
        <v>0</v>
      </c>
      <c r="Y69">
        <f>BAWANA!AW69+BAWANA!AX69</f>
        <v>26.35</v>
      </c>
      <c r="Z69">
        <f>BAWANA!BD69+BAWANA!BE69</f>
        <v>26.35</v>
      </c>
      <c r="AA69">
        <f>BAWANA!X69+BAWANA!Y69</f>
        <v>26.35</v>
      </c>
      <c r="AB69">
        <f>BAWANA!AE69+BAWANA!AF69</f>
        <v>26.35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217.3</v>
      </c>
      <c r="E70">
        <f>BAWANA!AM70</f>
        <v>0</v>
      </c>
      <c r="F70">
        <f t="shared" si="11"/>
        <v>256</v>
      </c>
      <c r="G70">
        <f t="shared" si="12"/>
        <v>217.3</v>
      </c>
      <c r="H70" s="112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23</v>
      </c>
      <c r="M70">
        <f>TPDDL_EOD!AI70+TPDDL_EOD!AJ70</f>
        <v>57.31</v>
      </c>
      <c r="N70">
        <f t="shared" si="7"/>
        <v>217.31</v>
      </c>
      <c r="O70" s="112">
        <f t="shared" si="8"/>
        <v>-9.9999999999909051E-3</v>
      </c>
      <c r="P70">
        <v>83.996134554323319</v>
      </c>
      <c r="Q70">
        <v>47.997791173899039</v>
      </c>
      <c r="R70">
        <v>4.9997699139478167</v>
      </c>
      <c r="S70">
        <v>22.998941604159956</v>
      </c>
      <c r="T70">
        <v>57.307362753669878</v>
      </c>
      <c r="U70" s="114">
        <f t="shared" si="9"/>
        <v>217.30000000000004</v>
      </c>
      <c r="V70" s="112">
        <f t="shared" si="10"/>
        <v>0</v>
      </c>
      <c r="Y70">
        <f>BAWANA!AW70+BAWANA!AX70</f>
        <v>26.35</v>
      </c>
      <c r="Z70">
        <f>BAWANA!BD70+BAWANA!BE70</f>
        <v>26.35</v>
      </c>
      <c r="AA70">
        <f>BAWANA!X70+BAWANA!Y70</f>
        <v>26.35</v>
      </c>
      <c r="AB70">
        <f>BAWANA!AE70+BAWANA!AF70</f>
        <v>26.35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217.3</v>
      </c>
      <c r="E71">
        <f>BAWANA!AM71</f>
        <v>0</v>
      </c>
      <c r="F71">
        <f t="shared" si="11"/>
        <v>256</v>
      </c>
      <c r="G71">
        <f t="shared" si="12"/>
        <v>217.3</v>
      </c>
      <c r="H71" s="112"/>
      <c r="I71">
        <f>BRPL_EOD!AI71+BRPL_EOD!AJ71</f>
        <v>84</v>
      </c>
      <c r="J71">
        <f>BYPL_EOD!AI71+BYPL_EOD!AJ71</f>
        <v>48</v>
      </c>
      <c r="K71">
        <f>MES_EOD!AI71+MES_EOD!AJ71</f>
        <v>5</v>
      </c>
      <c r="L71">
        <f>NDMC_EOD!AI71+NDMC_EOD!AJ71</f>
        <v>23</v>
      </c>
      <c r="M71">
        <f>TPDDL_EOD!AI71+TPDDL_EOD!AJ71</f>
        <v>57.31</v>
      </c>
      <c r="N71">
        <f t="shared" si="7"/>
        <v>217.31</v>
      </c>
      <c r="O71" s="112">
        <f t="shared" si="8"/>
        <v>-9.9999999999909051E-3</v>
      </c>
      <c r="P71">
        <v>83.996134554323319</v>
      </c>
      <c r="Q71">
        <v>47.997791173899039</v>
      </c>
      <c r="R71">
        <v>4.9997699139478167</v>
      </c>
      <c r="S71">
        <v>22.998941604159956</v>
      </c>
      <c r="T71">
        <v>57.307362753669878</v>
      </c>
      <c r="U71" s="114">
        <f t="shared" si="9"/>
        <v>217.30000000000004</v>
      </c>
      <c r="V71" s="112">
        <f t="shared" si="10"/>
        <v>0</v>
      </c>
      <c r="Y71">
        <f>BAWANA!AW71+BAWANA!AX71</f>
        <v>26.35</v>
      </c>
      <c r="Z71">
        <f>BAWANA!BD71+BAWANA!BE71</f>
        <v>26.35</v>
      </c>
      <c r="AA71">
        <f>BAWANA!X71+BAWANA!Y71</f>
        <v>26.35</v>
      </c>
      <c r="AB71">
        <f>BAWANA!AE71+BAWANA!AF71</f>
        <v>26.35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217.3</v>
      </c>
      <c r="E72">
        <f>BAWANA!AM72</f>
        <v>0</v>
      </c>
      <c r="F72">
        <f t="shared" si="11"/>
        <v>256</v>
      </c>
      <c r="G72">
        <f t="shared" si="12"/>
        <v>217.3</v>
      </c>
      <c r="H72" s="112"/>
      <c r="I72">
        <f>BRPL_EOD!AI72+BRPL_EOD!AJ72</f>
        <v>84</v>
      </c>
      <c r="J72">
        <f>BYPL_EOD!AI72+BYPL_EOD!AJ72</f>
        <v>48</v>
      </c>
      <c r="K72">
        <f>MES_EOD!AI72+MES_EOD!AJ72</f>
        <v>5</v>
      </c>
      <c r="L72">
        <f>NDMC_EOD!AI72+NDMC_EOD!AJ72</f>
        <v>23</v>
      </c>
      <c r="M72">
        <f>TPDDL_EOD!AI72+TPDDL_EOD!AJ72</f>
        <v>57.31</v>
      </c>
      <c r="N72">
        <f t="shared" si="7"/>
        <v>217.31</v>
      </c>
      <c r="O72" s="112">
        <f t="shared" si="8"/>
        <v>-9.9999999999909051E-3</v>
      </c>
      <c r="P72">
        <v>83.996134554323319</v>
      </c>
      <c r="Q72">
        <v>47.997791173899039</v>
      </c>
      <c r="R72">
        <v>4.9997699139478167</v>
      </c>
      <c r="S72">
        <v>22.998941604159956</v>
      </c>
      <c r="T72">
        <v>57.307362753669878</v>
      </c>
      <c r="U72" s="114">
        <f t="shared" si="9"/>
        <v>217.30000000000004</v>
      </c>
      <c r="V72" s="112">
        <f t="shared" si="10"/>
        <v>0</v>
      </c>
      <c r="Y72">
        <f>BAWANA!AW72+BAWANA!AX72</f>
        <v>26.35</v>
      </c>
      <c r="Z72">
        <f>BAWANA!BD72+BAWANA!BE72</f>
        <v>26.35</v>
      </c>
      <c r="AA72">
        <f>BAWANA!X72+BAWANA!Y72</f>
        <v>26.35</v>
      </c>
      <c r="AB72">
        <f>BAWANA!AE72+BAWANA!AF72</f>
        <v>26.35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217.3</v>
      </c>
      <c r="E73">
        <f>BAWANA!AM73</f>
        <v>0</v>
      </c>
      <c r="F73">
        <f t="shared" si="11"/>
        <v>256</v>
      </c>
      <c r="G73">
        <f t="shared" si="12"/>
        <v>217.3</v>
      </c>
      <c r="H73" s="112"/>
      <c r="I73">
        <f>BRPL_EOD!AI73+BRPL_EOD!AJ73</f>
        <v>84</v>
      </c>
      <c r="J73">
        <f>BYPL_EOD!AI73+BYPL_EOD!AJ73</f>
        <v>48</v>
      </c>
      <c r="K73">
        <f>MES_EOD!AI73+MES_EOD!AJ73</f>
        <v>5</v>
      </c>
      <c r="L73">
        <f>NDMC_EOD!AI73+NDMC_EOD!AJ73</f>
        <v>23</v>
      </c>
      <c r="M73">
        <f>TPDDL_EOD!AI73+TPDDL_EOD!AJ73</f>
        <v>57.31</v>
      </c>
      <c r="N73">
        <f t="shared" si="7"/>
        <v>217.31</v>
      </c>
      <c r="O73" s="112">
        <f t="shared" si="8"/>
        <v>-9.9999999999909051E-3</v>
      </c>
      <c r="P73">
        <v>83.996134554323319</v>
      </c>
      <c r="Q73">
        <v>47.997791173899039</v>
      </c>
      <c r="R73">
        <v>4.9997699139478167</v>
      </c>
      <c r="S73">
        <v>22.998941604159956</v>
      </c>
      <c r="T73">
        <v>57.307362753669878</v>
      </c>
      <c r="U73" s="114">
        <f t="shared" si="9"/>
        <v>217.30000000000004</v>
      </c>
      <c r="V73" s="112">
        <f t="shared" si="10"/>
        <v>0</v>
      </c>
      <c r="Y73">
        <f>BAWANA!AW73+BAWANA!AX73</f>
        <v>26.35</v>
      </c>
      <c r="Z73">
        <f>BAWANA!BD73+BAWANA!BE73</f>
        <v>26.35</v>
      </c>
      <c r="AA73">
        <f>BAWANA!X73+BAWANA!Y73</f>
        <v>26.35</v>
      </c>
      <c r="AB73">
        <f>BAWANA!AE73+BAWANA!AF73</f>
        <v>26.35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217.3</v>
      </c>
      <c r="E74">
        <f>BAWANA!AM74</f>
        <v>0</v>
      </c>
      <c r="F74">
        <f t="shared" si="11"/>
        <v>256</v>
      </c>
      <c r="G74">
        <f t="shared" si="12"/>
        <v>217.3</v>
      </c>
      <c r="H74" s="112"/>
      <c r="I74">
        <f>BRPL_EOD!AI74+BRPL_EOD!AJ74</f>
        <v>84</v>
      </c>
      <c r="J74">
        <f>BYPL_EOD!AI74+BYPL_EOD!AJ74</f>
        <v>48</v>
      </c>
      <c r="K74">
        <f>MES_EOD!AI74+MES_EOD!AJ74</f>
        <v>5</v>
      </c>
      <c r="L74">
        <f>NDMC_EOD!AI74+NDMC_EOD!AJ74</f>
        <v>23</v>
      </c>
      <c r="M74">
        <f>TPDDL_EOD!AI74+TPDDL_EOD!AJ74</f>
        <v>57.31</v>
      </c>
      <c r="N74">
        <f t="shared" si="7"/>
        <v>217.31</v>
      </c>
      <c r="O74" s="112">
        <f t="shared" si="8"/>
        <v>-9.9999999999909051E-3</v>
      </c>
      <c r="P74">
        <v>83.996134554323319</v>
      </c>
      <c r="Q74">
        <v>47.997791173899039</v>
      </c>
      <c r="R74">
        <v>4.9997699139478167</v>
      </c>
      <c r="S74">
        <v>22.998941604159956</v>
      </c>
      <c r="T74">
        <v>57.307362753669878</v>
      </c>
      <c r="U74" s="114">
        <f t="shared" si="9"/>
        <v>217.30000000000004</v>
      </c>
      <c r="V74" s="112">
        <f t="shared" si="10"/>
        <v>0</v>
      </c>
      <c r="Y74">
        <f>BAWANA!AW74+BAWANA!AX74</f>
        <v>26.35</v>
      </c>
      <c r="Z74">
        <f>BAWANA!BD74+BAWANA!BE74</f>
        <v>26.35</v>
      </c>
      <c r="AA74">
        <f>BAWANA!X74+BAWANA!Y74</f>
        <v>26.35</v>
      </c>
      <c r="AB74">
        <f>BAWANA!AE74+BAWANA!AF74</f>
        <v>26.35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225.25</v>
      </c>
      <c r="E75">
        <f>BAWANA!AM75</f>
        <v>0</v>
      </c>
      <c r="F75">
        <f t="shared" si="11"/>
        <v>256</v>
      </c>
      <c r="G75">
        <f t="shared" si="12"/>
        <v>225.25</v>
      </c>
      <c r="H75" s="112"/>
      <c r="I75">
        <f>BRPL_EOD!AI75+BRPL_EOD!AJ75</f>
        <v>99.61</v>
      </c>
      <c r="J75">
        <f>BYPL_EOD!AI75+BYPL_EOD!AJ75</f>
        <v>48</v>
      </c>
      <c r="K75">
        <f>MES_EOD!AI75+MES_EOD!AJ75</f>
        <v>5</v>
      </c>
      <c r="L75">
        <f>NDMC_EOD!AI75+NDMC_EOD!AJ75</f>
        <v>22.64</v>
      </c>
      <c r="M75">
        <f>TPDDL_EOD!AI75+TPDDL_EOD!AJ75</f>
        <v>50</v>
      </c>
      <c r="N75">
        <f t="shared" si="7"/>
        <v>225.25</v>
      </c>
      <c r="O75" s="112">
        <f t="shared" si="8"/>
        <v>0</v>
      </c>
      <c r="P75">
        <v>99.61</v>
      </c>
      <c r="Q75">
        <v>48</v>
      </c>
      <c r="R75">
        <v>5</v>
      </c>
      <c r="S75">
        <v>22.64</v>
      </c>
      <c r="T75">
        <v>50</v>
      </c>
      <c r="U75" s="114">
        <f t="shared" si="9"/>
        <v>225.25</v>
      </c>
      <c r="V75" s="112">
        <f t="shared" si="10"/>
        <v>0</v>
      </c>
      <c r="Y75">
        <f>BAWANA!AW75+BAWANA!AX75</f>
        <v>32</v>
      </c>
      <c r="Z75">
        <f>BAWANA!BD75+BAWANA!BE75</f>
        <v>12.75</v>
      </c>
      <c r="AA75">
        <f>BAWANA!X75+BAWANA!Y75</f>
        <v>32</v>
      </c>
      <c r="AB75">
        <f>BAWANA!AE75+BAWANA!AF75</f>
        <v>12.75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225.25</v>
      </c>
      <c r="E76">
        <f>BAWANA!AM76</f>
        <v>0</v>
      </c>
      <c r="F76">
        <f t="shared" si="11"/>
        <v>256</v>
      </c>
      <c r="G76">
        <f t="shared" si="12"/>
        <v>225.25</v>
      </c>
      <c r="H76" s="112"/>
      <c r="I76">
        <f>BRPL_EOD!AI76+BRPL_EOD!AJ76</f>
        <v>99.61</v>
      </c>
      <c r="J76">
        <f>BYPL_EOD!AI76+BYPL_EOD!AJ76</f>
        <v>48</v>
      </c>
      <c r="K76">
        <f>MES_EOD!AI76+MES_EOD!AJ76</f>
        <v>5</v>
      </c>
      <c r="L76">
        <f>NDMC_EOD!AI76+NDMC_EOD!AJ76</f>
        <v>22.64</v>
      </c>
      <c r="M76">
        <f>TPDDL_EOD!AI76+TPDDL_EOD!AJ76</f>
        <v>50</v>
      </c>
      <c r="N76">
        <f t="shared" si="7"/>
        <v>225.25</v>
      </c>
      <c r="O76" s="112">
        <f t="shared" si="8"/>
        <v>0</v>
      </c>
      <c r="P76">
        <v>99.61</v>
      </c>
      <c r="Q76">
        <v>48</v>
      </c>
      <c r="R76">
        <v>5</v>
      </c>
      <c r="S76">
        <v>22.64</v>
      </c>
      <c r="T76">
        <v>50</v>
      </c>
      <c r="U76" s="114">
        <f t="shared" si="9"/>
        <v>225.25</v>
      </c>
      <c r="V76" s="112">
        <f t="shared" si="10"/>
        <v>0</v>
      </c>
      <c r="Y76">
        <f>BAWANA!AW76+BAWANA!AX76</f>
        <v>32</v>
      </c>
      <c r="Z76">
        <f>BAWANA!BD76+BAWANA!BE76</f>
        <v>12.75</v>
      </c>
      <c r="AA76">
        <f>BAWANA!X76+BAWANA!Y76</f>
        <v>32</v>
      </c>
      <c r="AB76">
        <f>BAWANA!AE76+BAWANA!AF76</f>
        <v>12.75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279</v>
      </c>
      <c r="E77">
        <f>BAWANA!AM77</f>
        <v>0</v>
      </c>
      <c r="F77">
        <f t="shared" si="11"/>
        <v>256</v>
      </c>
      <c r="G77">
        <f t="shared" si="12"/>
        <v>279</v>
      </c>
      <c r="H77" s="112"/>
      <c r="I77">
        <f>BRPL_EOD!AI77+BRPL_EOD!AJ77</f>
        <v>138.29</v>
      </c>
      <c r="J77">
        <f>BYPL_EOD!AI77+BYPL_EOD!AJ77</f>
        <v>46.5</v>
      </c>
      <c r="K77">
        <f>MES_EOD!AI77+MES_EOD!AJ77</f>
        <v>4.84</v>
      </c>
      <c r="L77">
        <f>NDMC_EOD!AI77+NDMC_EOD!AJ77</f>
        <v>21.93</v>
      </c>
      <c r="M77">
        <f>TPDDL_EOD!AI77+TPDDL_EOD!AJ77</f>
        <v>67.430000000000007</v>
      </c>
      <c r="N77">
        <f t="shared" si="7"/>
        <v>278.99</v>
      </c>
      <c r="O77" s="112">
        <f t="shared" si="8"/>
        <v>9.9999999999909051E-3</v>
      </c>
      <c r="P77">
        <v>138.29</v>
      </c>
      <c r="Q77">
        <v>46.505178264892585</v>
      </c>
      <c r="R77">
        <v>4.8404847679210583</v>
      </c>
      <c r="S77">
        <v>21.931234206350737</v>
      </c>
      <c r="T77">
        <v>67.43310276083561</v>
      </c>
      <c r="U77" s="114">
        <f t="shared" si="9"/>
        <v>278.99999999999994</v>
      </c>
      <c r="V77" s="112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</v>
      </c>
      <c r="E78">
        <f>BAWANA!AM78</f>
        <v>0</v>
      </c>
      <c r="F78">
        <f t="shared" si="11"/>
        <v>256</v>
      </c>
      <c r="G78">
        <f t="shared" si="12"/>
        <v>279</v>
      </c>
      <c r="H78" s="112"/>
      <c r="I78">
        <f>BRPL_EOD!AI78+BRPL_EOD!AJ78</f>
        <v>131.51</v>
      </c>
      <c r="J78">
        <f>BYPL_EOD!AI78+BYPL_EOD!AJ78</f>
        <v>53.28</v>
      </c>
      <c r="K78">
        <f>MES_EOD!AI78+MES_EOD!AJ78</f>
        <v>4.84</v>
      </c>
      <c r="L78">
        <f>NDMC_EOD!AI78+NDMC_EOD!AJ78</f>
        <v>21.93</v>
      </c>
      <c r="M78">
        <f>TPDDL_EOD!AI78+TPDDL_EOD!AJ78</f>
        <v>67.430000000000007</v>
      </c>
      <c r="N78">
        <f t="shared" si="7"/>
        <v>278.99</v>
      </c>
      <c r="O78" s="112">
        <f t="shared" si="8"/>
        <v>9.9999999999909051E-3</v>
      </c>
      <c r="P78">
        <v>131.51</v>
      </c>
      <c r="Q78">
        <v>53.284200401273843</v>
      </c>
      <c r="R78">
        <v>4.8406953820463325</v>
      </c>
      <c r="S78">
        <v>21.931537427274343</v>
      </c>
      <c r="T78">
        <v>67.433566789405475</v>
      </c>
      <c r="U78" s="114">
        <f t="shared" si="9"/>
        <v>279</v>
      </c>
      <c r="V78" s="112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2"/>
      <c r="I79">
        <f>BRPL_EOD!AI79+BRPL_EOD!AJ79</f>
        <v>100.51</v>
      </c>
      <c r="J79">
        <f>BYPL_EOD!AI79+BYPL_EOD!AJ79</f>
        <v>53.28</v>
      </c>
      <c r="K79">
        <f>MES_EOD!AI79+MES_EOD!AJ79</f>
        <v>4.84</v>
      </c>
      <c r="L79">
        <f>NDMC_EOD!AI79+NDMC_EOD!AJ79</f>
        <v>21.93</v>
      </c>
      <c r="M79">
        <f>TPDDL_EOD!AI79+TPDDL_EOD!AJ79</f>
        <v>67.430000000000007</v>
      </c>
      <c r="N79">
        <f t="shared" si="7"/>
        <v>247.99000000000004</v>
      </c>
      <c r="O79" s="112">
        <f t="shared" si="8"/>
        <v>9.9999999999624833E-3</v>
      </c>
      <c r="P79">
        <v>100.51</v>
      </c>
      <c r="Q79">
        <v>53.284118050942382</v>
      </c>
      <c r="R79">
        <v>4.8406439292819874</v>
      </c>
      <c r="S79">
        <v>21.931530358723798</v>
      </c>
      <c r="T79">
        <v>67.433707661051812</v>
      </c>
      <c r="U79" s="114">
        <f t="shared" si="9"/>
        <v>247.99999999999997</v>
      </c>
      <c r="V79" s="112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2"/>
      <c r="I80">
        <f>BRPL_EOD!AI80+BRPL_EOD!AJ80</f>
        <v>100.51</v>
      </c>
      <c r="J80">
        <f>BYPL_EOD!AI80+BYPL_EOD!AJ80</f>
        <v>53.28</v>
      </c>
      <c r="K80">
        <f>MES_EOD!AI80+MES_EOD!AJ80</f>
        <v>4.84</v>
      </c>
      <c r="L80">
        <f>NDMC_EOD!AI80+NDMC_EOD!AJ80</f>
        <v>21.93</v>
      </c>
      <c r="M80">
        <f>TPDDL_EOD!AI80+TPDDL_EOD!AJ80</f>
        <v>67.430000000000007</v>
      </c>
      <c r="N80">
        <f t="shared" si="7"/>
        <v>247.99000000000004</v>
      </c>
      <c r="O80" s="112">
        <f t="shared" si="8"/>
        <v>9.9999999999624833E-3</v>
      </c>
      <c r="P80">
        <v>100.51</v>
      </c>
      <c r="Q80">
        <v>53.284118050942382</v>
      </c>
      <c r="R80">
        <v>4.8406439292819874</v>
      </c>
      <c r="S80">
        <v>21.931530358723798</v>
      </c>
      <c r="T80">
        <v>67.433707661051812</v>
      </c>
      <c r="U80" s="114">
        <f t="shared" si="9"/>
        <v>247.99999999999997</v>
      </c>
      <c r="V80" s="112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2"/>
      <c r="I81">
        <f>BRPL_EOD!AI81+BRPL_EOD!AJ81</f>
        <v>100.51</v>
      </c>
      <c r="J81">
        <f>BYPL_EOD!AI81+BYPL_EOD!AJ81</f>
        <v>53.28</v>
      </c>
      <c r="K81">
        <f>MES_EOD!AI81+MES_EOD!AJ81</f>
        <v>4.84</v>
      </c>
      <c r="L81">
        <f>NDMC_EOD!AI81+NDMC_EOD!AJ81</f>
        <v>21.93</v>
      </c>
      <c r="M81">
        <f>TPDDL_EOD!AI81+TPDDL_EOD!AJ81</f>
        <v>67.430000000000007</v>
      </c>
      <c r="N81">
        <f t="shared" si="7"/>
        <v>247.99000000000004</v>
      </c>
      <c r="O81" s="112">
        <f t="shared" si="8"/>
        <v>9.9999999999624833E-3</v>
      </c>
      <c r="P81">
        <v>100.51</v>
      </c>
      <c r="Q81">
        <v>53.284118050942382</v>
      </c>
      <c r="R81">
        <v>4.8406439292819874</v>
      </c>
      <c r="S81">
        <v>21.931530358723798</v>
      </c>
      <c r="T81">
        <v>67.433707661051812</v>
      </c>
      <c r="U81" s="114">
        <f t="shared" si="9"/>
        <v>247.99999999999997</v>
      </c>
      <c r="V81" s="112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2"/>
      <c r="I82">
        <f>BRPL_EOD!AI82+BRPL_EOD!AJ82</f>
        <v>100.51</v>
      </c>
      <c r="J82">
        <f>BYPL_EOD!AI82+BYPL_EOD!AJ82</f>
        <v>53.28</v>
      </c>
      <c r="K82">
        <f>MES_EOD!AI82+MES_EOD!AJ82</f>
        <v>4.84</v>
      </c>
      <c r="L82">
        <f>NDMC_EOD!AI82+NDMC_EOD!AJ82</f>
        <v>21.93</v>
      </c>
      <c r="M82">
        <f>TPDDL_EOD!AI82+TPDDL_EOD!AJ82</f>
        <v>67.430000000000007</v>
      </c>
      <c r="N82">
        <f t="shared" si="7"/>
        <v>247.99000000000004</v>
      </c>
      <c r="O82" s="112">
        <f t="shared" si="8"/>
        <v>9.9999999999624833E-3</v>
      </c>
      <c r="P82">
        <v>100.51</v>
      </c>
      <c r="Q82">
        <v>53.284118050942382</v>
      </c>
      <c r="R82">
        <v>4.8406439292819874</v>
      </c>
      <c r="S82">
        <v>21.931530358723798</v>
      </c>
      <c r="T82">
        <v>67.433707661051812</v>
      </c>
      <c r="U82" s="114">
        <f t="shared" si="9"/>
        <v>247.99999999999997</v>
      </c>
      <c r="V82" s="112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107.29</v>
      </c>
      <c r="J83">
        <f>BYPL_EOD!AI83+BYPL_EOD!AJ83</f>
        <v>46.5</v>
      </c>
      <c r="K83">
        <f>MES_EOD!AI83+MES_EOD!AJ83</f>
        <v>4.84</v>
      </c>
      <c r="L83">
        <f>NDMC_EOD!AI83+NDMC_EOD!AJ83</f>
        <v>21.93</v>
      </c>
      <c r="M83">
        <f>TPDDL_EOD!AI83+TPDDL_EOD!AJ83</f>
        <v>67.430000000000007</v>
      </c>
      <c r="N83">
        <f t="shared" si="7"/>
        <v>247.99000000000004</v>
      </c>
      <c r="O83" s="112">
        <f t="shared" si="8"/>
        <v>9.9999999999624833E-3</v>
      </c>
      <c r="P83">
        <v>107.29</v>
      </c>
      <c r="Q83">
        <v>46.504940070064514</v>
      </c>
      <c r="R83">
        <v>4.8404668687825927</v>
      </c>
      <c r="S83">
        <v>21.931275456983599</v>
      </c>
      <c r="T83">
        <v>67.433317604169261</v>
      </c>
      <c r="U83" s="114">
        <f t="shared" si="9"/>
        <v>247.99999999999994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100.51</v>
      </c>
      <c r="J84">
        <f>BYPL_EOD!AI84+BYPL_EOD!AJ84</f>
        <v>53.28</v>
      </c>
      <c r="K84">
        <f>MES_EOD!AI84+MES_EOD!AJ84</f>
        <v>4.84</v>
      </c>
      <c r="L84">
        <f>NDMC_EOD!AI84+NDMC_EOD!AJ84</f>
        <v>21.93</v>
      </c>
      <c r="M84">
        <f>TPDDL_EOD!AI84+TPDDL_EOD!AJ84</f>
        <v>67.430000000000007</v>
      </c>
      <c r="N84">
        <f t="shared" si="7"/>
        <v>247.99000000000004</v>
      </c>
      <c r="O84" s="112">
        <f t="shared" si="8"/>
        <v>9.9999999999624833E-3</v>
      </c>
      <c r="P84">
        <v>100.51</v>
      </c>
      <c r="Q84">
        <v>53.284118050942382</v>
      </c>
      <c r="R84">
        <v>4.8406439292819874</v>
      </c>
      <c r="S84">
        <v>21.931530358723798</v>
      </c>
      <c r="T84">
        <v>67.433707661051812</v>
      </c>
      <c r="U84" s="114">
        <f t="shared" si="9"/>
        <v>247.99999999999997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100.51</v>
      </c>
      <c r="J85">
        <f>BYPL_EOD!AI85+BYPL_EOD!AJ85</f>
        <v>53.28</v>
      </c>
      <c r="K85">
        <f>MES_EOD!AI85+MES_EOD!AJ85</f>
        <v>4.84</v>
      </c>
      <c r="L85">
        <f>NDMC_EOD!AI85+NDMC_EOD!AJ85</f>
        <v>21.93</v>
      </c>
      <c r="M85">
        <f>TPDDL_EOD!AI85+TPDDL_EOD!AJ85</f>
        <v>67.430000000000007</v>
      </c>
      <c r="N85">
        <f t="shared" si="7"/>
        <v>247.99000000000004</v>
      </c>
      <c r="O85" s="112">
        <f t="shared" si="8"/>
        <v>9.9999999999624833E-3</v>
      </c>
      <c r="P85">
        <v>100.51</v>
      </c>
      <c r="Q85">
        <v>53.284118050942382</v>
      </c>
      <c r="R85">
        <v>4.8406439292819874</v>
      </c>
      <c r="S85">
        <v>21.931530358723798</v>
      </c>
      <c r="T85">
        <v>67.433707661051812</v>
      </c>
      <c r="U85" s="114">
        <f t="shared" si="9"/>
        <v>247.99999999999997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100.51</v>
      </c>
      <c r="J86">
        <f>BYPL_EOD!AI86+BYPL_EOD!AJ86</f>
        <v>53.28</v>
      </c>
      <c r="K86">
        <f>MES_EOD!AI86+MES_EOD!AJ86</f>
        <v>4.84</v>
      </c>
      <c r="L86">
        <f>NDMC_EOD!AI86+NDMC_EOD!AJ86</f>
        <v>21.93</v>
      </c>
      <c r="M86">
        <f>TPDDL_EOD!AI86+TPDDL_EOD!AJ86</f>
        <v>67.430000000000007</v>
      </c>
      <c r="N86">
        <f t="shared" si="7"/>
        <v>247.99000000000004</v>
      </c>
      <c r="O86" s="112">
        <f t="shared" si="8"/>
        <v>9.9999999999624833E-3</v>
      </c>
      <c r="P86">
        <v>100.51</v>
      </c>
      <c r="Q86">
        <v>53.284118050942382</v>
      </c>
      <c r="R86">
        <v>4.8406439292819874</v>
      </c>
      <c r="S86">
        <v>21.931530358723798</v>
      </c>
      <c r="T86">
        <v>67.433707661051812</v>
      </c>
      <c r="U86" s="114">
        <f t="shared" si="9"/>
        <v>247.99999999999997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12"/>
      <c r="I87">
        <f>BRPL_EOD!AI87+BRPL_EOD!AJ87</f>
        <v>109.02</v>
      </c>
      <c r="J87">
        <f>BYPL_EOD!AI87+BYPL_EOD!AJ87</f>
        <v>47.25</v>
      </c>
      <c r="K87">
        <f>MES_EOD!AI87+MES_EOD!AJ87</f>
        <v>4.92</v>
      </c>
      <c r="L87">
        <f>NDMC_EOD!AI87+NDMC_EOD!AJ87</f>
        <v>22.29</v>
      </c>
      <c r="M87">
        <f>TPDDL_EOD!AI87+TPDDL_EOD!AJ87</f>
        <v>68.52</v>
      </c>
      <c r="N87">
        <f t="shared" si="7"/>
        <v>251.99999999999994</v>
      </c>
      <c r="O87" s="112">
        <f t="shared" si="8"/>
        <v>0</v>
      </c>
      <c r="P87">
        <v>109.02000000000002</v>
      </c>
      <c r="Q87">
        <v>47.250000000000014</v>
      </c>
      <c r="R87">
        <v>4.9200000000000008</v>
      </c>
      <c r="S87">
        <v>22.290000000000003</v>
      </c>
      <c r="T87">
        <v>68.52000000000001</v>
      </c>
      <c r="U87" s="114">
        <f t="shared" si="9"/>
        <v>252.00000000000003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12"/>
      <c r="I88">
        <f>BRPL_EOD!AI88+BRPL_EOD!AJ88</f>
        <v>109.02</v>
      </c>
      <c r="J88">
        <f>BYPL_EOD!AI88+BYPL_EOD!AJ88</f>
        <v>47.25</v>
      </c>
      <c r="K88">
        <f>MES_EOD!AI88+MES_EOD!AJ88</f>
        <v>4.92</v>
      </c>
      <c r="L88">
        <f>NDMC_EOD!AI88+NDMC_EOD!AJ88</f>
        <v>22.29</v>
      </c>
      <c r="M88">
        <f>TPDDL_EOD!AI88+TPDDL_EOD!AJ88</f>
        <v>68.52</v>
      </c>
      <c r="N88">
        <f t="shared" si="7"/>
        <v>251.99999999999994</v>
      </c>
      <c r="O88" s="112">
        <f t="shared" si="8"/>
        <v>0</v>
      </c>
      <c r="P88">
        <v>109.02000000000002</v>
      </c>
      <c r="Q88">
        <v>47.250000000000014</v>
      </c>
      <c r="R88">
        <v>4.9200000000000008</v>
      </c>
      <c r="S88">
        <v>22.290000000000003</v>
      </c>
      <c r="T88">
        <v>68.52000000000001</v>
      </c>
      <c r="U88" s="114">
        <f t="shared" si="9"/>
        <v>252.00000000000003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283.5</v>
      </c>
      <c r="E89">
        <f>BAWANA!AM89</f>
        <v>0</v>
      </c>
      <c r="F89">
        <f t="shared" si="11"/>
        <v>256</v>
      </c>
      <c r="G89">
        <f t="shared" si="12"/>
        <v>283.5</v>
      </c>
      <c r="H89" s="112"/>
      <c r="I89">
        <f>BRPL_EOD!AI89+BRPL_EOD!AJ89</f>
        <v>133.63</v>
      </c>
      <c r="J89">
        <f>BYPL_EOD!AI89+BYPL_EOD!AJ89</f>
        <v>54.14</v>
      </c>
      <c r="K89">
        <f>MES_EOD!AI89+MES_EOD!AJ89</f>
        <v>4.92</v>
      </c>
      <c r="L89">
        <f>NDMC_EOD!AI89+NDMC_EOD!AJ89</f>
        <v>22.29</v>
      </c>
      <c r="M89">
        <f>TPDDL_EOD!AI89+TPDDL_EOD!AJ89</f>
        <v>68.52</v>
      </c>
      <c r="N89">
        <f t="shared" si="7"/>
        <v>283.49999999999994</v>
      </c>
      <c r="O89" s="112">
        <f t="shared" si="8"/>
        <v>0</v>
      </c>
      <c r="P89">
        <v>133.63000000000002</v>
      </c>
      <c r="Q89">
        <v>54.140000000000015</v>
      </c>
      <c r="R89">
        <v>4.9200000000000008</v>
      </c>
      <c r="S89">
        <v>22.290000000000003</v>
      </c>
      <c r="T89">
        <v>68.52000000000001</v>
      </c>
      <c r="U89" s="114">
        <f t="shared" si="9"/>
        <v>283.5</v>
      </c>
      <c r="V89" s="112">
        <f t="shared" si="10"/>
        <v>0</v>
      </c>
      <c r="Y89">
        <f>BAWANA!AW89+BAWANA!AX89</f>
        <v>31.5</v>
      </c>
      <c r="Z89">
        <f>BAWANA!BD89+BAWANA!BE89</f>
        <v>0</v>
      </c>
      <c r="AA89">
        <f>BAWANA!X89+BAWANA!Y89</f>
        <v>31.5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283.5</v>
      </c>
      <c r="E90">
        <f>BAWANA!AM90</f>
        <v>0</v>
      </c>
      <c r="F90">
        <f t="shared" si="11"/>
        <v>256</v>
      </c>
      <c r="G90">
        <f t="shared" si="12"/>
        <v>283.5</v>
      </c>
      <c r="H90" s="112"/>
      <c r="I90">
        <f>BRPL_EOD!AI90+BRPL_EOD!AJ90</f>
        <v>133.63</v>
      </c>
      <c r="J90">
        <f>BYPL_EOD!AI90+BYPL_EOD!AJ90</f>
        <v>54.14</v>
      </c>
      <c r="K90">
        <f>MES_EOD!AI90+MES_EOD!AJ90</f>
        <v>4.92</v>
      </c>
      <c r="L90">
        <f>NDMC_EOD!AI90+NDMC_EOD!AJ90</f>
        <v>22.29</v>
      </c>
      <c r="M90">
        <f>TPDDL_EOD!AI90+TPDDL_EOD!AJ90</f>
        <v>68.52</v>
      </c>
      <c r="N90">
        <f t="shared" si="7"/>
        <v>283.49999999999994</v>
      </c>
      <c r="O90" s="112">
        <f t="shared" si="8"/>
        <v>0</v>
      </c>
      <c r="P90">
        <v>133.63000000000002</v>
      </c>
      <c r="Q90">
        <v>54.140000000000015</v>
      </c>
      <c r="R90">
        <v>4.9200000000000008</v>
      </c>
      <c r="S90">
        <v>22.290000000000003</v>
      </c>
      <c r="T90">
        <v>68.52000000000001</v>
      </c>
      <c r="U90" s="114">
        <f t="shared" si="9"/>
        <v>283.5</v>
      </c>
      <c r="V90" s="112">
        <f t="shared" si="10"/>
        <v>0</v>
      </c>
      <c r="Y90">
        <f>BAWANA!AW90+BAWANA!AX90</f>
        <v>31.5</v>
      </c>
      <c r="Z90">
        <f>BAWANA!BD90+BAWANA!BE90</f>
        <v>0</v>
      </c>
      <c r="AA90">
        <f>BAWANA!X90+BAWANA!Y90</f>
        <v>31.5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283.5</v>
      </c>
      <c r="E91">
        <f>BAWANA!AM91</f>
        <v>0</v>
      </c>
      <c r="F91">
        <f t="shared" si="11"/>
        <v>256</v>
      </c>
      <c r="G91">
        <f t="shared" si="12"/>
        <v>283.5</v>
      </c>
      <c r="H91" s="112"/>
      <c r="I91">
        <f>BRPL_EOD!AI91+BRPL_EOD!AJ91</f>
        <v>133.28</v>
      </c>
      <c r="J91">
        <f>BYPL_EOD!AI91+BYPL_EOD!AJ91</f>
        <v>54.14</v>
      </c>
      <c r="K91">
        <f>MES_EOD!AI91+MES_EOD!AJ91</f>
        <v>4.92</v>
      </c>
      <c r="L91">
        <f>NDMC_EOD!AI91+NDMC_EOD!AJ91</f>
        <v>22.64</v>
      </c>
      <c r="M91">
        <f>TPDDL_EOD!AI91+TPDDL_EOD!AJ91</f>
        <v>68.52</v>
      </c>
      <c r="N91">
        <f t="shared" si="7"/>
        <v>283.5</v>
      </c>
      <c r="O91" s="112">
        <f t="shared" si="8"/>
        <v>0</v>
      </c>
      <c r="P91">
        <v>133.28</v>
      </c>
      <c r="Q91">
        <v>54.14</v>
      </c>
      <c r="R91">
        <v>4.92</v>
      </c>
      <c r="S91">
        <v>22.64</v>
      </c>
      <c r="T91">
        <v>68.52</v>
      </c>
      <c r="U91" s="114">
        <f t="shared" si="9"/>
        <v>283.5</v>
      </c>
      <c r="V91" s="112">
        <f t="shared" si="10"/>
        <v>0</v>
      </c>
      <c r="Y91">
        <f>BAWANA!AW91+BAWANA!AX91</f>
        <v>31.5</v>
      </c>
      <c r="Z91">
        <f>BAWANA!BD91+BAWANA!BE91</f>
        <v>0</v>
      </c>
      <c r="AA91">
        <f>BAWANA!X91+BAWANA!Y91</f>
        <v>31.5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283.5</v>
      </c>
      <c r="E92">
        <f>BAWANA!AM92</f>
        <v>0</v>
      </c>
      <c r="F92">
        <f t="shared" si="11"/>
        <v>256</v>
      </c>
      <c r="G92">
        <f t="shared" si="12"/>
        <v>283.5</v>
      </c>
      <c r="H92" s="112"/>
      <c r="I92">
        <f>BRPL_EOD!AI92+BRPL_EOD!AJ92</f>
        <v>133.28</v>
      </c>
      <c r="J92">
        <f>BYPL_EOD!AI92+BYPL_EOD!AJ92</f>
        <v>54.14</v>
      </c>
      <c r="K92">
        <f>MES_EOD!AI92+MES_EOD!AJ92</f>
        <v>4.92</v>
      </c>
      <c r="L92">
        <f>NDMC_EOD!AI92+NDMC_EOD!AJ92</f>
        <v>22.64</v>
      </c>
      <c r="M92">
        <f>TPDDL_EOD!AI92+TPDDL_EOD!AJ92</f>
        <v>68.52</v>
      </c>
      <c r="N92">
        <f t="shared" si="7"/>
        <v>283.5</v>
      </c>
      <c r="O92" s="112">
        <f t="shared" si="8"/>
        <v>0</v>
      </c>
      <c r="P92">
        <v>133.28</v>
      </c>
      <c r="Q92">
        <v>54.14</v>
      </c>
      <c r="R92">
        <v>4.92</v>
      </c>
      <c r="S92">
        <v>22.64</v>
      </c>
      <c r="T92">
        <v>68.52</v>
      </c>
      <c r="U92" s="114">
        <f t="shared" si="9"/>
        <v>283.5</v>
      </c>
      <c r="V92" s="112">
        <f t="shared" si="10"/>
        <v>0</v>
      </c>
      <c r="Y92">
        <f>BAWANA!AW92+BAWANA!AX92</f>
        <v>31.5</v>
      </c>
      <c r="Z92">
        <f>BAWANA!BD92+BAWANA!BE92</f>
        <v>0</v>
      </c>
      <c r="AA92">
        <f>BAWANA!X92+BAWANA!Y92</f>
        <v>31.5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283.5</v>
      </c>
      <c r="E93">
        <f>BAWANA!AM93</f>
        <v>0</v>
      </c>
      <c r="F93">
        <f t="shared" si="11"/>
        <v>256</v>
      </c>
      <c r="G93">
        <f t="shared" si="12"/>
        <v>283.5</v>
      </c>
      <c r="H93" s="112"/>
      <c r="I93">
        <f>BRPL_EOD!AI93+BRPL_EOD!AJ93</f>
        <v>133.28</v>
      </c>
      <c r="J93">
        <f>BYPL_EOD!AI93+BYPL_EOD!AJ93</f>
        <v>54.14</v>
      </c>
      <c r="K93">
        <f>MES_EOD!AI93+MES_EOD!AJ93</f>
        <v>4.92</v>
      </c>
      <c r="L93">
        <f>NDMC_EOD!AI93+NDMC_EOD!AJ93</f>
        <v>22.64</v>
      </c>
      <c r="M93">
        <f>TPDDL_EOD!AI93+TPDDL_EOD!AJ93</f>
        <v>68.52</v>
      </c>
      <c r="N93">
        <f t="shared" si="7"/>
        <v>283.5</v>
      </c>
      <c r="O93" s="112">
        <f t="shared" si="8"/>
        <v>0</v>
      </c>
      <c r="P93">
        <v>133.28</v>
      </c>
      <c r="Q93">
        <v>54.14</v>
      </c>
      <c r="R93">
        <v>4.92</v>
      </c>
      <c r="S93">
        <v>22.64</v>
      </c>
      <c r="T93">
        <v>68.52</v>
      </c>
      <c r="U93" s="114">
        <f t="shared" si="9"/>
        <v>283.5</v>
      </c>
      <c r="V93" s="112">
        <f t="shared" si="10"/>
        <v>0</v>
      </c>
      <c r="Y93">
        <f>BAWANA!AW93+BAWANA!AX93</f>
        <v>31.5</v>
      </c>
      <c r="Z93">
        <f>BAWANA!BD93+BAWANA!BE93</f>
        <v>0</v>
      </c>
      <c r="AA93">
        <f>BAWANA!X93+BAWANA!Y93</f>
        <v>31.5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283.5</v>
      </c>
      <c r="E94">
        <f>BAWANA!AM94</f>
        <v>0</v>
      </c>
      <c r="F94">
        <f t="shared" si="11"/>
        <v>256</v>
      </c>
      <c r="G94">
        <f t="shared" si="12"/>
        <v>283.5</v>
      </c>
      <c r="H94" s="112"/>
      <c r="I94">
        <f>BRPL_EOD!AI94+BRPL_EOD!AJ94</f>
        <v>133.28</v>
      </c>
      <c r="J94">
        <f>BYPL_EOD!AI94+BYPL_EOD!AJ94</f>
        <v>54.14</v>
      </c>
      <c r="K94">
        <f>MES_EOD!AI94+MES_EOD!AJ94</f>
        <v>4.92</v>
      </c>
      <c r="L94">
        <f>NDMC_EOD!AI94+NDMC_EOD!AJ94</f>
        <v>22.64</v>
      </c>
      <c r="M94">
        <f>TPDDL_EOD!AI94+TPDDL_EOD!AJ94</f>
        <v>68.52</v>
      </c>
      <c r="N94">
        <f t="shared" si="7"/>
        <v>283.5</v>
      </c>
      <c r="O94" s="112">
        <f t="shared" si="8"/>
        <v>0</v>
      </c>
      <c r="P94">
        <v>133.28</v>
      </c>
      <c r="Q94">
        <v>54.14</v>
      </c>
      <c r="R94">
        <v>4.92</v>
      </c>
      <c r="S94">
        <v>22.64</v>
      </c>
      <c r="T94">
        <v>68.52</v>
      </c>
      <c r="U94" s="114">
        <f t="shared" si="9"/>
        <v>283.5</v>
      </c>
      <c r="V94" s="112">
        <f t="shared" si="10"/>
        <v>0</v>
      </c>
      <c r="Y94">
        <f>BAWANA!AW94+BAWANA!AX94</f>
        <v>31.5</v>
      </c>
      <c r="Z94">
        <f>BAWANA!BD94+BAWANA!BE94</f>
        <v>0</v>
      </c>
      <c r="AA94">
        <f>BAWANA!X94+BAWANA!Y94</f>
        <v>31.5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283.5</v>
      </c>
      <c r="E95">
        <f>BAWANA!AM95</f>
        <v>0</v>
      </c>
      <c r="F95">
        <f t="shared" si="11"/>
        <v>256</v>
      </c>
      <c r="G95">
        <f t="shared" si="12"/>
        <v>283.5</v>
      </c>
      <c r="H95" s="112"/>
      <c r="I95">
        <f>BRPL_EOD!AI95+BRPL_EOD!AJ95</f>
        <v>133.28</v>
      </c>
      <c r="J95">
        <f>BYPL_EOD!AI95+BYPL_EOD!AJ95</f>
        <v>54.14</v>
      </c>
      <c r="K95">
        <f>MES_EOD!AI95+MES_EOD!AJ95</f>
        <v>4.92</v>
      </c>
      <c r="L95">
        <f>NDMC_EOD!AI95+NDMC_EOD!AJ95</f>
        <v>22.64</v>
      </c>
      <c r="M95">
        <f>TPDDL_EOD!AI95+TPDDL_EOD!AJ95</f>
        <v>68.52</v>
      </c>
      <c r="N95">
        <f t="shared" si="7"/>
        <v>283.5</v>
      </c>
      <c r="O95" s="112">
        <f t="shared" si="8"/>
        <v>0</v>
      </c>
      <c r="P95">
        <v>133.28</v>
      </c>
      <c r="Q95">
        <v>54.14</v>
      </c>
      <c r="R95">
        <v>4.92</v>
      </c>
      <c r="S95">
        <v>22.64</v>
      </c>
      <c r="T95">
        <v>68.52</v>
      </c>
      <c r="U95" s="114">
        <f t="shared" si="9"/>
        <v>283.5</v>
      </c>
      <c r="V95" s="112">
        <f t="shared" si="10"/>
        <v>0</v>
      </c>
      <c r="Y95">
        <f>BAWANA!AW95+BAWANA!AX95</f>
        <v>31.5</v>
      </c>
      <c r="Z95">
        <f>BAWANA!BD95+BAWANA!BE95</f>
        <v>0</v>
      </c>
      <c r="AA95">
        <f>BAWANA!X95+BAWANA!Y95</f>
        <v>31.5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283.5</v>
      </c>
      <c r="E96">
        <f>BAWANA!AM96</f>
        <v>0</v>
      </c>
      <c r="F96">
        <f t="shared" si="11"/>
        <v>256</v>
      </c>
      <c r="G96">
        <f t="shared" si="12"/>
        <v>283.5</v>
      </c>
      <c r="H96" s="112"/>
      <c r="I96">
        <f>BRPL_EOD!AI96+BRPL_EOD!AJ96</f>
        <v>133.28</v>
      </c>
      <c r="J96">
        <f>BYPL_EOD!AI96+BYPL_EOD!AJ96</f>
        <v>54.14</v>
      </c>
      <c r="K96">
        <f>MES_EOD!AI96+MES_EOD!AJ96</f>
        <v>4.92</v>
      </c>
      <c r="L96">
        <f>NDMC_EOD!AI96+NDMC_EOD!AJ96</f>
        <v>22.64</v>
      </c>
      <c r="M96">
        <f>TPDDL_EOD!AI96+TPDDL_EOD!AJ96</f>
        <v>68.52</v>
      </c>
      <c r="N96">
        <f t="shared" si="7"/>
        <v>283.5</v>
      </c>
      <c r="O96" s="112">
        <f t="shared" si="8"/>
        <v>0</v>
      </c>
      <c r="P96">
        <v>133.28</v>
      </c>
      <c r="Q96">
        <v>54.14</v>
      </c>
      <c r="R96">
        <v>4.92</v>
      </c>
      <c r="S96">
        <v>22.64</v>
      </c>
      <c r="T96">
        <v>68.52</v>
      </c>
      <c r="U96" s="114">
        <f t="shared" si="9"/>
        <v>283.5</v>
      </c>
      <c r="V96" s="112">
        <f t="shared" si="10"/>
        <v>0</v>
      </c>
      <c r="Y96">
        <f>BAWANA!AW96+BAWANA!AX96</f>
        <v>31.5</v>
      </c>
      <c r="Z96">
        <f>BAWANA!BD96+BAWANA!BE96</f>
        <v>0</v>
      </c>
      <c r="AA96">
        <f>BAWANA!X96+BAWANA!Y96</f>
        <v>31.5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312.21600000000001</v>
      </c>
      <c r="E97">
        <f>BAWANA!AM97</f>
        <v>0</v>
      </c>
      <c r="F97">
        <f t="shared" si="11"/>
        <v>256</v>
      </c>
      <c r="G97">
        <f t="shared" si="12"/>
        <v>312.21600000000001</v>
      </c>
      <c r="H97" s="112"/>
      <c r="I97">
        <f>BRPL_EOD!AI97+BRPL_EOD!AJ97</f>
        <v>159.61000000000001</v>
      </c>
      <c r="J97">
        <f>BYPL_EOD!AI97+BYPL_EOD!AJ97</f>
        <v>55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312.22000000000003</v>
      </c>
      <c r="O97" s="112">
        <f t="shared" si="8"/>
        <v>-4.0000000000190994E-3</v>
      </c>
      <c r="P97">
        <v>159.60795515982321</v>
      </c>
      <c r="Q97">
        <v>54.999295368650309</v>
      </c>
      <c r="R97">
        <v>4.9999359426045737</v>
      </c>
      <c r="S97">
        <v>22.999705335981037</v>
      </c>
      <c r="T97">
        <v>69.609108192940866</v>
      </c>
      <c r="U97" s="114">
        <f t="shared" si="9"/>
        <v>312.21600000000001</v>
      </c>
      <c r="V97" s="112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312.21600000000001</v>
      </c>
      <c r="E98">
        <f>BAWANA!AM98</f>
        <v>0</v>
      </c>
      <c r="F98">
        <f t="shared" si="11"/>
        <v>256</v>
      </c>
      <c r="G98">
        <f t="shared" si="12"/>
        <v>312.21600000000001</v>
      </c>
      <c r="H98" s="112"/>
      <c r="I98">
        <f>BRPL_EOD!AI98+BRPL_EOD!AJ98</f>
        <v>159.61000000000001</v>
      </c>
      <c r="J98">
        <f>BYPL_EOD!AI98+BYPL_EOD!AJ98</f>
        <v>55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312.22000000000003</v>
      </c>
      <c r="O98" s="112">
        <f t="shared" si="8"/>
        <v>-4.0000000000190994E-3</v>
      </c>
      <c r="P98">
        <v>159.60795515982321</v>
      </c>
      <c r="Q98">
        <v>54.999295368650309</v>
      </c>
      <c r="R98">
        <v>4.9999359426045737</v>
      </c>
      <c r="S98">
        <v>22.999705335981037</v>
      </c>
      <c r="T98">
        <v>69.609108192940866</v>
      </c>
      <c r="U98" s="114">
        <f t="shared" si="9"/>
        <v>312.21600000000001</v>
      </c>
      <c r="V98" s="112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5.5847679999999942</v>
      </c>
      <c r="E99" s="114">
        <f t="shared" si="14"/>
        <v>0</v>
      </c>
      <c r="F99" s="114">
        <f t="shared" si="14"/>
        <v>6.1440000000000001</v>
      </c>
      <c r="G99" s="114">
        <f t="shared" si="14"/>
        <v>5.5847679999999942</v>
      </c>
      <c r="H99" s="114"/>
      <c r="I99" s="114">
        <f t="shared" si="14"/>
        <v>2.2720450000000016</v>
      </c>
      <c r="J99" s="114">
        <f t="shared" si="14"/>
        <v>1.185965000000001</v>
      </c>
      <c r="K99" s="114">
        <f t="shared" si="14"/>
        <v>0.11939999999999998</v>
      </c>
      <c r="L99" s="114">
        <f t="shared" si="14"/>
        <v>0.54789500000000013</v>
      </c>
      <c r="M99" s="114">
        <f t="shared" si="14"/>
        <v>1.459602500000001</v>
      </c>
      <c r="N99" s="114">
        <f t="shared" si="14"/>
        <v>5.5849075000000008</v>
      </c>
      <c r="O99" s="114">
        <f t="shared" si="14"/>
        <v>-1.3949999999994135E-4</v>
      </c>
      <c r="P99" s="114">
        <f t="shared" si="14"/>
        <v>2.2719809588844733</v>
      </c>
      <c r="Q99" s="114">
        <f t="shared" si="14"/>
        <v>1.1859397198038348</v>
      </c>
      <c r="R99" s="114">
        <f t="shared" si="14"/>
        <v>0.11939778637788979</v>
      </c>
      <c r="S99" s="114">
        <f t="shared" si="14"/>
        <v>0.54788142953642816</v>
      </c>
      <c r="T99" s="114">
        <f t="shared" si="14"/>
        <v>1.4595681053973801</v>
      </c>
      <c r="U99" s="114">
        <f t="shared" si="14"/>
        <v>5.5847679999999942</v>
      </c>
      <c r="V99" s="114">
        <f t="shared" si="10"/>
        <v>0</v>
      </c>
      <c r="Y99" s="114">
        <f>SUM(Y3:Y98)/4000</f>
        <v>0.60848249999999948</v>
      </c>
      <c r="Z99" s="114">
        <f t="shared" ref="Z99:AD99" si="15">SUM(Z3:Z98)/4000</f>
        <v>0.52035749999999947</v>
      </c>
      <c r="AA99" s="114">
        <f t="shared" si="15"/>
        <v>0.60848249999999948</v>
      </c>
      <c r="AB99" s="114">
        <f t="shared" si="15"/>
        <v>0.52035749999999947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679.19316800000001</v>
      </c>
      <c r="L3">
        <v>652.65250000000003</v>
      </c>
      <c r="M3">
        <v>92</v>
      </c>
      <c r="N3">
        <v>59.0625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34.899079999999998</v>
      </c>
      <c r="X3">
        <v>147.515625</v>
      </c>
      <c r="Y3">
        <v>0</v>
      </c>
      <c r="Z3">
        <v>19.5624</v>
      </c>
      <c r="AA3">
        <v>0</v>
      </c>
      <c r="AB3">
        <v>0</v>
      </c>
      <c r="AC3">
        <v>0</v>
      </c>
      <c r="AD3">
        <v>9.1149000000000004</v>
      </c>
      <c r="AE3">
        <v>16.478852</v>
      </c>
      <c r="AF3">
        <v>8.8740000000000006</v>
      </c>
      <c r="AG3">
        <v>41.652000000000001</v>
      </c>
      <c r="AH3">
        <v>0</v>
      </c>
      <c r="AI3">
        <v>0</v>
      </c>
      <c r="AJ3">
        <v>0</v>
      </c>
      <c r="AK3">
        <v>52.409700000000001</v>
      </c>
      <c r="AL3">
        <v>40.088999999999999</v>
      </c>
      <c r="AM3">
        <v>15.804048</v>
      </c>
      <c r="AN3">
        <v>0.66954999999999998</v>
      </c>
      <c r="AO3">
        <v>0</v>
      </c>
      <c r="AP3">
        <v>0.38429999999999997</v>
      </c>
      <c r="AQ3">
        <v>0</v>
      </c>
      <c r="AR3">
        <v>40.847999999999999</v>
      </c>
      <c r="AS3">
        <v>29.5944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2942.8997140000006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679.19316800000001</v>
      </c>
      <c r="L4">
        <v>652.65250000000003</v>
      </c>
      <c r="M4">
        <v>92</v>
      </c>
      <c r="N4">
        <v>59.0625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34.899079999999998</v>
      </c>
      <c r="X4">
        <v>147.515625</v>
      </c>
      <c r="Y4">
        <v>0</v>
      </c>
      <c r="Z4">
        <v>19.5624</v>
      </c>
      <c r="AA4">
        <v>0</v>
      </c>
      <c r="AB4">
        <v>0</v>
      </c>
      <c r="AC4">
        <v>0</v>
      </c>
      <c r="AD4">
        <v>9.1149000000000004</v>
      </c>
      <c r="AE4">
        <v>16.478852</v>
      </c>
      <c r="AF4">
        <v>8.8740000000000006</v>
      </c>
      <c r="AG4">
        <v>41.652000000000001</v>
      </c>
      <c r="AH4">
        <v>0</v>
      </c>
      <c r="AI4">
        <v>0</v>
      </c>
      <c r="AJ4">
        <v>0</v>
      </c>
      <c r="AK4">
        <v>52.409700000000001</v>
      </c>
      <c r="AL4">
        <v>79.376220000000004</v>
      </c>
      <c r="AM4">
        <v>15.804048</v>
      </c>
      <c r="AN4">
        <v>0.66954999999999998</v>
      </c>
      <c r="AO4">
        <v>0</v>
      </c>
      <c r="AP4">
        <v>0.38429999999999997</v>
      </c>
      <c r="AQ4">
        <v>0</v>
      </c>
      <c r="AR4">
        <v>40.847999999999999</v>
      </c>
      <c r="AS4">
        <v>29.5944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2982.1869340000007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679.19316800000001</v>
      </c>
      <c r="L5">
        <v>652.65250000000003</v>
      </c>
      <c r="M5">
        <v>92</v>
      </c>
      <c r="N5">
        <v>59.0625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34.899079999999998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9.1149000000000004</v>
      </c>
      <c r="AE5">
        <v>16.478852</v>
      </c>
      <c r="AF5">
        <v>8.8740000000000006</v>
      </c>
      <c r="AG5">
        <v>41.652000000000001</v>
      </c>
      <c r="AH5">
        <v>0</v>
      </c>
      <c r="AI5">
        <v>0</v>
      </c>
      <c r="AJ5">
        <v>0</v>
      </c>
      <c r="AK5">
        <v>52.409700000000001</v>
      </c>
      <c r="AL5">
        <v>79.376220000000004</v>
      </c>
      <c r="AM5">
        <v>15.804048</v>
      </c>
      <c r="AN5">
        <v>0.66954999999999998</v>
      </c>
      <c r="AO5">
        <v>0</v>
      </c>
      <c r="AP5">
        <v>0.38429999999999997</v>
      </c>
      <c r="AQ5">
        <v>0</v>
      </c>
      <c r="AR5">
        <v>34.223999999999997</v>
      </c>
      <c r="AS5">
        <v>29.5944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2969.0421340000012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679.19316800000001</v>
      </c>
      <c r="L6">
        <v>652.65250000000003</v>
      </c>
      <c r="M6">
        <v>92</v>
      </c>
      <c r="N6">
        <v>59.0625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34.899079999999998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9.1149000000000004</v>
      </c>
      <c r="AE6">
        <v>16.478852</v>
      </c>
      <c r="AF6">
        <v>8.8740000000000006</v>
      </c>
      <c r="AG6">
        <v>41.652000000000001</v>
      </c>
      <c r="AH6">
        <v>0</v>
      </c>
      <c r="AI6">
        <v>0</v>
      </c>
      <c r="AJ6">
        <v>0</v>
      </c>
      <c r="AK6">
        <v>52.409700000000001</v>
      </c>
      <c r="AL6">
        <v>79.376220000000004</v>
      </c>
      <c r="AM6">
        <v>15.804048</v>
      </c>
      <c r="AN6">
        <v>0.66954999999999998</v>
      </c>
      <c r="AO6">
        <v>0</v>
      </c>
      <c r="AP6">
        <v>0.38429999999999997</v>
      </c>
      <c r="AQ6">
        <v>0</v>
      </c>
      <c r="AR6">
        <v>34.223999999999997</v>
      </c>
      <c r="AS6">
        <v>29.5944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2969.0421340000012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679.19316800000001</v>
      </c>
      <c r="L7">
        <v>652.65250000000003</v>
      </c>
      <c r="M7">
        <v>92</v>
      </c>
      <c r="N7">
        <v>59.0625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34.899079999999998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9.1149000000000004</v>
      </c>
      <c r="AE7">
        <v>16.478852</v>
      </c>
      <c r="AF7">
        <v>8.8740000000000006</v>
      </c>
      <c r="AG7">
        <v>41.652000000000001</v>
      </c>
      <c r="AH7">
        <v>0</v>
      </c>
      <c r="AI7">
        <v>0</v>
      </c>
      <c r="AJ7">
        <v>0</v>
      </c>
      <c r="AK7">
        <v>52.409700000000001</v>
      </c>
      <c r="AL7">
        <v>79.376220000000004</v>
      </c>
      <c r="AM7">
        <v>15.804048</v>
      </c>
      <c r="AN7">
        <v>0.66954999999999998</v>
      </c>
      <c r="AO7">
        <v>0</v>
      </c>
      <c r="AP7">
        <v>0.38429999999999997</v>
      </c>
      <c r="AQ7">
        <v>0</v>
      </c>
      <c r="AR7">
        <v>34.223999999999997</v>
      </c>
      <c r="AS7">
        <v>29.5944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2969.0421340000012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679.19316800000001</v>
      </c>
      <c r="L8">
        <v>652.65250000000003</v>
      </c>
      <c r="M8">
        <v>92</v>
      </c>
      <c r="N8">
        <v>59.0625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34.899079999999998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9.1149000000000004</v>
      </c>
      <c r="AE8">
        <v>16.478852</v>
      </c>
      <c r="AF8">
        <v>8.8740000000000006</v>
      </c>
      <c r="AG8">
        <v>41.652000000000001</v>
      </c>
      <c r="AH8">
        <v>0</v>
      </c>
      <c r="AI8">
        <v>0</v>
      </c>
      <c r="AJ8">
        <v>0</v>
      </c>
      <c r="AK8">
        <v>52.409700000000001</v>
      </c>
      <c r="AL8">
        <v>79.376220000000004</v>
      </c>
      <c r="AM8">
        <v>15.804048</v>
      </c>
      <c r="AN8">
        <v>0.66954999999999998</v>
      </c>
      <c r="AO8">
        <v>0</v>
      </c>
      <c r="AP8">
        <v>0.38429999999999997</v>
      </c>
      <c r="AQ8">
        <v>0</v>
      </c>
      <c r="AR8">
        <v>34.223999999999997</v>
      </c>
      <c r="AS8">
        <v>29.5944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2969.0421340000012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652.65250000000003</v>
      </c>
      <c r="M9">
        <v>92</v>
      </c>
      <c r="N9">
        <v>59.0625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34.899079999999998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9.1149000000000004</v>
      </c>
      <c r="AE9">
        <v>16.478852</v>
      </c>
      <c r="AF9">
        <v>8.8740000000000006</v>
      </c>
      <c r="AG9">
        <v>41.652000000000001</v>
      </c>
      <c r="AH9">
        <v>0</v>
      </c>
      <c r="AI9">
        <v>0</v>
      </c>
      <c r="AJ9">
        <v>0</v>
      </c>
      <c r="AK9">
        <v>52.409700000000001</v>
      </c>
      <c r="AL9">
        <v>79.376220000000004</v>
      </c>
      <c r="AM9">
        <v>15.804048</v>
      </c>
      <c r="AN9">
        <v>0.66954999999999998</v>
      </c>
      <c r="AO9">
        <v>0</v>
      </c>
      <c r="AP9">
        <v>0.38429999999999997</v>
      </c>
      <c r="AQ9">
        <v>0</v>
      </c>
      <c r="AR9">
        <v>34.223999999999997</v>
      </c>
      <c r="AS9">
        <v>29.5944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2969.3421340000014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59.0625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34.899079999999998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9.1149000000000004</v>
      </c>
      <c r="AE10">
        <v>16.478852</v>
      </c>
      <c r="AF10">
        <v>8.8740000000000006</v>
      </c>
      <c r="AG10">
        <v>41.652000000000001</v>
      </c>
      <c r="AH10">
        <v>0</v>
      </c>
      <c r="AI10">
        <v>0</v>
      </c>
      <c r="AJ10">
        <v>0</v>
      </c>
      <c r="AK10">
        <v>52.409700000000001</v>
      </c>
      <c r="AL10">
        <v>53.451999999999998</v>
      </c>
      <c r="AM10">
        <v>15.804048</v>
      </c>
      <c r="AN10">
        <v>0.66954999999999998</v>
      </c>
      <c r="AO10">
        <v>0</v>
      </c>
      <c r="AP10">
        <v>0.38429999999999997</v>
      </c>
      <c r="AQ10">
        <v>0</v>
      </c>
      <c r="AR10">
        <v>34.223999999999997</v>
      </c>
      <c r="AS10">
        <v>29.5944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2943.9179140000015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59.0625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34.899079999999998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9.1149000000000004</v>
      </c>
      <c r="AE11">
        <v>16.478852</v>
      </c>
      <c r="AF11">
        <v>8.8740000000000006</v>
      </c>
      <c r="AG11">
        <v>41.652000000000001</v>
      </c>
      <c r="AH11">
        <v>0</v>
      </c>
      <c r="AI11">
        <v>0</v>
      </c>
      <c r="AJ11">
        <v>0</v>
      </c>
      <c r="AK11">
        <v>52.409700000000001</v>
      </c>
      <c r="AL11">
        <v>53.451999999999998</v>
      </c>
      <c r="AM11">
        <v>15.804048</v>
      </c>
      <c r="AN11">
        <v>0.66954999999999998</v>
      </c>
      <c r="AO11">
        <v>0</v>
      </c>
      <c r="AP11">
        <v>0.38429999999999997</v>
      </c>
      <c r="AQ11">
        <v>0</v>
      </c>
      <c r="AR11">
        <v>34.223999999999997</v>
      </c>
      <c r="AS11">
        <v>29.5944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2943.9179140000015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59.0625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34.899079999999998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9.1149000000000004</v>
      </c>
      <c r="AE12">
        <v>16.478852</v>
      </c>
      <c r="AF12">
        <v>8.8740000000000006</v>
      </c>
      <c r="AG12">
        <v>41.652000000000001</v>
      </c>
      <c r="AH12">
        <v>0</v>
      </c>
      <c r="AI12">
        <v>0</v>
      </c>
      <c r="AJ12">
        <v>0</v>
      </c>
      <c r="AK12">
        <v>52.409700000000001</v>
      </c>
      <c r="AL12">
        <v>53.451999999999998</v>
      </c>
      <c r="AM12">
        <v>15.804048</v>
      </c>
      <c r="AN12">
        <v>0.66954999999999998</v>
      </c>
      <c r="AO12">
        <v>0</v>
      </c>
      <c r="AP12">
        <v>0.38429999999999997</v>
      </c>
      <c r="AQ12">
        <v>0</v>
      </c>
      <c r="AR12">
        <v>34.223999999999997</v>
      </c>
      <c r="AS12">
        <v>29.5944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2943.9179140000015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59.0625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34.899079999999998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9.1149000000000004</v>
      </c>
      <c r="AE13">
        <v>16.478852</v>
      </c>
      <c r="AF13">
        <v>8.8740000000000006</v>
      </c>
      <c r="AG13">
        <v>41.652000000000001</v>
      </c>
      <c r="AH13">
        <v>0</v>
      </c>
      <c r="AI13">
        <v>0</v>
      </c>
      <c r="AJ13">
        <v>0</v>
      </c>
      <c r="AK13">
        <v>52.409700000000001</v>
      </c>
      <c r="AL13">
        <v>53.451999999999998</v>
      </c>
      <c r="AM13">
        <v>15.804048</v>
      </c>
      <c r="AN13">
        <v>0.66954999999999998</v>
      </c>
      <c r="AO13">
        <v>0</v>
      </c>
      <c r="AP13">
        <v>6.6612</v>
      </c>
      <c r="AQ13">
        <v>0</v>
      </c>
      <c r="AR13">
        <v>34.223999999999997</v>
      </c>
      <c r="AS13">
        <v>29.5944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2950.1948140000013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59.0625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34.899079999999998</v>
      </c>
      <c r="X14">
        <v>147.515625</v>
      </c>
      <c r="Y14">
        <v>0</v>
      </c>
      <c r="Z14">
        <v>13.041600000000001</v>
      </c>
      <c r="AA14">
        <v>14.04936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41.652000000000001</v>
      </c>
      <c r="AH14">
        <v>0</v>
      </c>
      <c r="AI14">
        <v>0</v>
      </c>
      <c r="AJ14">
        <v>0</v>
      </c>
      <c r="AK14">
        <v>52.409700000000001</v>
      </c>
      <c r="AL14">
        <v>53.451999999999998</v>
      </c>
      <c r="AM14">
        <v>15.804048</v>
      </c>
      <c r="AN14">
        <v>0.66954999999999998</v>
      </c>
      <c r="AO14">
        <v>0</v>
      </c>
      <c r="AP14">
        <v>6.6612</v>
      </c>
      <c r="AQ14">
        <v>0</v>
      </c>
      <c r="AR14">
        <v>34.223999999999997</v>
      </c>
      <c r="AS14">
        <v>29.5944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2980.7230260000006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92</v>
      </c>
      <c r="N15">
        <v>59.0625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34.899079999999998</v>
      </c>
      <c r="X15">
        <v>147.515625</v>
      </c>
      <c r="Y15">
        <v>0</v>
      </c>
      <c r="Z15">
        <v>13.041600000000001</v>
      </c>
      <c r="AA15">
        <v>14.04936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41.652000000000001</v>
      </c>
      <c r="AH15">
        <v>18.940000000000001</v>
      </c>
      <c r="AI15">
        <v>0</v>
      </c>
      <c r="AJ15">
        <v>0</v>
      </c>
      <c r="AK15">
        <v>52.409700000000001</v>
      </c>
      <c r="AL15">
        <v>53.451999999999998</v>
      </c>
      <c r="AM15">
        <v>15.804048</v>
      </c>
      <c r="AN15">
        <v>0.66954999999999998</v>
      </c>
      <c r="AO15">
        <v>0</v>
      </c>
      <c r="AP15">
        <v>6.6612</v>
      </c>
      <c r="AQ15">
        <v>0</v>
      </c>
      <c r="AR15">
        <v>40.847999999999999</v>
      </c>
      <c r="AS15">
        <v>29.5944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3006.2870260000009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92</v>
      </c>
      <c r="N16">
        <v>59.0625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34.899079999999998</v>
      </c>
      <c r="X16">
        <v>147.515625</v>
      </c>
      <c r="Y16">
        <v>0</v>
      </c>
      <c r="Z16">
        <v>13.041600000000001</v>
      </c>
      <c r="AA16">
        <v>14.04936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41.652000000000001</v>
      </c>
      <c r="AH16">
        <v>18.940000000000001</v>
      </c>
      <c r="AI16">
        <v>0</v>
      </c>
      <c r="AJ16">
        <v>0</v>
      </c>
      <c r="AK16">
        <v>52.409700000000001</v>
      </c>
      <c r="AL16">
        <v>53.451999999999998</v>
      </c>
      <c r="AM16">
        <v>15.804048</v>
      </c>
      <c r="AN16">
        <v>0.66954999999999998</v>
      </c>
      <c r="AO16">
        <v>0</v>
      </c>
      <c r="AP16">
        <v>6.6612</v>
      </c>
      <c r="AQ16">
        <v>0</v>
      </c>
      <c r="AR16">
        <v>40.847999999999999</v>
      </c>
      <c r="AS16">
        <v>29.5944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3006.2870260000009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92</v>
      </c>
      <c r="N17">
        <v>59.0625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34.899079999999998</v>
      </c>
      <c r="X17">
        <v>147.515625</v>
      </c>
      <c r="Y17">
        <v>0</v>
      </c>
      <c r="Z17">
        <v>13.041600000000001</v>
      </c>
      <c r="AA17">
        <v>28.09872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41.652000000000001</v>
      </c>
      <c r="AH17">
        <v>18.940000000000001</v>
      </c>
      <c r="AI17">
        <v>0</v>
      </c>
      <c r="AJ17">
        <v>0</v>
      </c>
      <c r="AK17">
        <v>52.409700000000001</v>
      </c>
      <c r="AL17">
        <v>53.451999999999998</v>
      </c>
      <c r="AM17">
        <v>15.804048</v>
      </c>
      <c r="AN17">
        <v>0.66954999999999998</v>
      </c>
      <c r="AO17">
        <v>0</v>
      </c>
      <c r="AP17">
        <v>6.6612</v>
      </c>
      <c r="AQ17">
        <v>0</v>
      </c>
      <c r="AR17">
        <v>34.223999999999997</v>
      </c>
      <c r="AS17">
        <v>29.5944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3013.7123860000011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92</v>
      </c>
      <c r="N18">
        <v>59.0625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34.899079999999998</v>
      </c>
      <c r="X18">
        <v>147.515625</v>
      </c>
      <c r="Y18">
        <v>0</v>
      </c>
      <c r="Z18">
        <v>13.041600000000001</v>
      </c>
      <c r="AA18">
        <v>28.09872</v>
      </c>
      <c r="AB18">
        <v>0</v>
      </c>
      <c r="AC18">
        <v>0</v>
      </c>
      <c r="AD18">
        <v>9.1149000000000004</v>
      </c>
      <c r="AE18">
        <v>32.957704</v>
      </c>
      <c r="AF18">
        <v>8.8740000000000006</v>
      </c>
      <c r="AG18">
        <v>41.652000000000001</v>
      </c>
      <c r="AH18">
        <v>21.307500000000001</v>
      </c>
      <c r="AI18">
        <v>0</v>
      </c>
      <c r="AJ18">
        <v>0</v>
      </c>
      <c r="AK18">
        <v>52.409700000000001</v>
      </c>
      <c r="AL18">
        <v>53.451999999999998</v>
      </c>
      <c r="AM18">
        <v>15.804048</v>
      </c>
      <c r="AN18">
        <v>0.66954999999999998</v>
      </c>
      <c r="AO18">
        <v>0</v>
      </c>
      <c r="AP18">
        <v>6.6612</v>
      </c>
      <c r="AQ18">
        <v>0</v>
      </c>
      <c r="AR18">
        <v>34.223999999999997</v>
      </c>
      <c r="AS18">
        <v>29.5944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3016.0798860000004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92</v>
      </c>
      <c r="N19">
        <v>59.0625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34.899079999999998</v>
      </c>
      <c r="X19">
        <v>147.515625</v>
      </c>
      <c r="Y19">
        <v>0</v>
      </c>
      <c r="Z19">
        <v>13.041600000000001</v>
      </c>
      <c r="AA19">
        <v>28.09872</v>
      </c>
      <c r="AB19">
        <v>0</v>
      </c>
      <c r="AC19">
        <v>0</v>
      </c>
      <c r="AD19">
        <v>9.1149000000000004</v>
      </c>
      <c r="AE19">
        <v>32.957704</v>
      </c>
      <c r="AF19">
        <v>8.8740000000000006</v>
      </c>
      <c r="AG19">
        <v>41.652000000000001</v>
      </c>
      <c r="AH19">
        <v>23.390899999999998</v>
      </c>
      <c r="AI19">
        <v>0</v>
      </c>
      <c r="AJ19">
        <v>0</v>
      </c>
      <c r="AK19">
        <v>52.409700000000001</v>
      </c>
      <c r="AL19">
        <v>53.451999999999998</v>
      </c>
      <c r="AM19">
        <v>15.804048</v>
      </c>
      <c r="AN19">
        <v>0.66954999999999998</v>
      </c>
      <c r="AO19">
        <v>0</v>
      </c>
      <c r="AP19">
        <v>0.38429999999999997</v>
      </c>
      <c r="AQ19">
        <v>0</v>
      </c>
      <c r="AR19">
        <v>34.223999999999997</v>
      </c>
      <c r="AS19">
        <v>29.5944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3011.886386000001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92</v>
      </c>
      <c r="N20">
        <v>59.0625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34.899079999999998</v>
      </c>
      <c r="X20">
        <v>147.515625</v>
      </c>
      <c r="Y20">
        <v>0</v>
      </c>
      <c r="Z20">
        <v>13.041600000000001</v>
      </c>
      <c r="AA20">
        <v>28.09872</v>
      </c>
      <c r="AB20">
        <v>0</v>
      </c>
      <c r="AC20">
        <v>0</v>
      </c>
      <c r="AD20">
        <v>9.1149000000000004</v>
      </c>
      <c r="AE20">
        <v>32.957704</v>
      </c>
      <c r="AF20">
        <v>8.8740000000000006</v>
      </c>
      <c r="AG20">
        <v>41.652000000000001</v>
      </c>
      <c r="AH20">
        <v>23.390899999999998</v>
      </c>
      <c r="AI20">
        <v>0</v>
      </c>
      <c r="AJ20">
        <v>0</v>
      </c>
      <c r="AK20">
        <v>52.409700000000001</v>
      </c>
      <c r="AL20">
        <v>53.451999999999998</v>
      </c>
      <c r="AM20">
        <v>15.804048</v>
      </c>
      <c r="AN20">
        <v>0.66954999999999998</v>
      </c>
      <c r="AO20">
        <v>0</v>
      </c>
      <c r="AP20">
        <v>0.38429999999999997</v>
      </c>
      <c r="AQ20">
        <v>0</v>
      </c>
      <c r="AR20">
        <v>34.223999999999997</v>
      </c>
      <c r="AS20">
        <v>29.5944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3011.886386000001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92</v>
      </c>
      <c r="N21">
        <v>59.0625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34.899079999999998</v>
      </c>
      <c r="X21">
        <v>147.515625</v>
      </c>
      <c r="Y21">
        <v>0</v>
      </c>
      <c r="Z21">
        <v>13.041600000000001</v>
      </c>
      <c r="AA21">
        <v>28.09872</v>
      </c>
      <c r="AB21">
        <v>0</v>
      </c>
      <c r="AC21">
        <v>0</v>
      </c>
      <c r="AD21">
        <v>9.1149000000000004</v>
      </c>
      <c r="AE21">
        <v>32.957704</v>
      </c>
      <c r="AF21">
        <v>8.8740000000000006</v>
      </c>
      <c r="AG21">
        <v>41.652000000000001</v>
      </c>
      <c r="AH21">
        <v>46.781799999999997</v>
      </c>
      <c r="AI21">
        <v>0</v>
      </c>
      <c r="AJ21">
        <v>0</v>
      </c>
      <c r="AK21">
        <v>52.409700000000001</v>
      </c>
      <c r="AL21">
        <v>53.451999999999998</v>
      </c>
      <c r="AM21">
        <v>15.804048</v>
      </c>
      <c r="AN21">
        <v>0.66954999999999998</v>
      </c>
      <c r="AO21">
        <v>0</v>
      </c>
      <c r="AP21">
        <v>0.38429999999999997</v>
      </c>
      <c r="AQ21">
        <v>11.592000000000001</v>
      </c>
      <c r="AR21">
        <v>34.223999999999997</v>
      </c>
      <c r="AS21">
        <v>29.5944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3046.8692860000015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92</v>
      </c>
      <c r="N22">
        <v>59.0625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34.899079999999998</v>
      </c>
      <c r="X22">
        <v>147.515625</v>
      </c>
      <c r="Y22">
        <v>0</v>
      </c>
      <c r="Z22">
        <v>13.041600000000001</v>
      </c>
      <c r="AA22">
        <v>28.09872</v>
      </c>
      <c r="AB22">
        <v>0</v>
      </c>
      <c r="AC22">
        <v>9.6778399999999998</v>
      </c>
      <c r="AD22">
        <v>9.1149000000000004</v>
      </c>
      <c r="AE22">
        <v>32.957704</v>
      </c>
      <c r="AF22">
        <v>8.8740000000000006</v>
      </c>
      <c r="AG22">
        <v>41.652000000000001</v>
      </c>
      <c r="AH22">
        <v>62.2179</v>
      </c>
      <c r="AI22">
        <v>0</v>
      </c>
      <c r="AJ22">
        <v>0</v>
      </c>
      <c r="AK22">
        <v>52.409700000000001</v>
      </c>
      <c r="AL22">
        <v>53.451999999999998</v>
      </c>
      <c r="AM22">
        <v>15.804048</v>
      </c>
      <c r="AN22">
        <v>0.66954999999999998</v>
      </c>
      <c r="AO22">
        <v>0</v>
      </c>
      <c r="AP22">
        <v>0.38429999999999997</v>
      </c>
      <c r="AQ22">
        <v>11.781000000000001</v>
      </c>
      <c r="AR22">
        <v>34.223999999999997</v>
      </c>
      <c r="AS22">
        <v>29.5944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3072.1722260000006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92</v>
      </c>
      <c r="N23">
        <v>59.0625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34.899079999999998</v>
      </c>
      <c r="X23">
        <v>147.515625</v>
      </c>
      <c r="Y23">
        <v>0</v>
      </c>
      <c r="Z23">
        <v>13.041600000000001</v>
      </c>
      <c r="AA23">
        <v>28.09872</v>
      </c>
      <c r="AB23">
        <v>3.3325</v>
      </c>
      <c r="AC23">
        <v>9.6778399999999998</v>
      </c>
      <c r="AD23">
        <v>9.1149000000000004</v>
      </c>
      <c r="AE23">
        <v>32.957704</v>
      </c>
      <c r="AF23">
        <v>8.8740000000000006</v>
      </c>
      <c r="AG23">
        <v>41.652000000000001</v>
      </c>
      <c r="AH23">
        <v>62.2179</v>
      </c>
      <c r="AI23">
        <v>0</v>
      </c>
      <c r="AJ23">
        <v>0</v>
      </c>
      <c r="AK23">
        <v>52.409700000000001</v>
      </c>
      <c r="AL23">
        <v>53.451999999999998</v>
      </c>
      <c r="AM23">
        <v>15.804048</v>
      </c>
      <c r="AN23">
        <v>0.66954999999999998</v>
      </c>
      <c r="AO23">
        <v>0</v>
      </c>
      <c r="AP23">
        <v>0.38429999999999997</v>
      </c>
      <c r="AQ23">
        <v>11.781000000000001</v>
      </c>
      <c r="AR23">
        <v>40.847999999999999</v>
      </c>
      <c r="AS23">
        <v>28.249199999999998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3080.7835260000011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92</v>
      </c>
      <c r="N24">
        <v>59.0625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34.899079999999998</v>
      </c>
      <c r="X24">
        <v>147.515625</v>
      </c>
      <c r="Y24">
        <v>0</v>
      </c>
      <c r="Z24">
        <v>13.041600000000001</v>
      </c>
      <c r="AA24">
        <v>36.340000000000003</v>
      </c>
      <c r="AB24">
        <v>13.17004</v>
      </c>
      <c r="AC24">
        <v>19.35568</v>
      </c>
      <c r="AD24">
        <v>9.1149000000000004</v>
      </c>
      <c r="AE24">
        <v>32.957704</v>
      </c>
      <c r="AF24">
        <v>8.8740000000000006</v>
      </c>
      <c r="AG24">
        <v>41.652000000000001</v>
      </c>
      <c r="AH24">
        <v>70.172700000000006</v>
      </c>
      <c r="AI24">
        <v>0</v>
      </c>
      <c r="AJ24">
        <v>0</v>
      </c>
      <c r="AK24">
        <v>52.409700000000001</v>
      </c>
      <c r="AL24">
        <v>53.451999999999998</v>
      </c>
      <c r="AM24">
        <v>15.804048</v>
      </c>
      <c r="AN24">
        <v>0.66954999999999998</v>
      </c>
      <c r="AO24">
        <v>0</v>
      </c>
      <c r="AP24">
        <v>0.38429999999999997</v>
      </c>
      <c r="AQ24">
        <v>22.68</v>
      </c>
      <c r="AR24">
        <v>40.847999999999999</v>
      </c>
      <c r="AS24">
        <v>28.249199999999998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3127.3939860000014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92</v>
      </c>
      <c r="N25">
        <v>59.0625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34.899079999999998</v>
      </c>
      <c r="X25">
        <v>147.515625</v>
      </c>
      <c r="Y25">
        <v>0</v>
      </c>
      <c r="Z25">
        <v>13.041600000000001</v>
      </c>
      <c r="AA25">
        <v>36.340000000000003</v>
      </c>
      <c r="AB25">
        <v>26.34008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41.652000000000001</v>
      </c>
      <c r="AH25">
        <v>70.172700000000006</v>
      </c>
      <c r="AI25">
        <v>0</v>
      </c>
      <c r="AJ25">
        <v>0</v>
      </c>
      <c r="AK25">
        <v>52.409700000000001</v>
      </c>
      <c r="AL25">
        <v>53.451999999999998</v>
      </c>
      <c r="AM25">
        <v>15.804048</v>
      </c>
      <c r="AN25">
        <v>0.66954999999999998</v>
      </c>
      <c r="AO25">
        <v>0</v>
      </c>
      <c r="AP25">
        <v>0.38429999999999997</v>
      </c>
      <c r="AQ25">
        <v>22.68</v>
      </c>
      <c r="AR25">
        <v>34.223999999999997</v>
      </c>
      <c r="AS25">
        <v>28.249199999999998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3133.9400260000016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652.65250000000003</v>
      </c>
      <c r="M26">
        <v>92</v>
      </c>
      <c r="N26">
        <v>59.0625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34.899079999999998</v>
      </c>
      <c r="X26">
        <v>147.515625</v>
      </c>
      <c r="Y26">
        <v>0</v>
      </c>
      <c r="Z26">
        <v>13.041600000000001</v>
      </c>
      <c r="AA26">
        <v>36.340000000000003</v>
      </c>
      <c r="AB26">
        <v>26.34008</v>
      </c>
      <c r="AC26">
        <v>19.35568</v>
      </c>
      <c r="AD26">
        <v>9.1360360000000007</v>
      </c>
      <c r="AE26">
        <v>32.957704</v>
      </c>
      <c r="AF26">
        <v>16.762</v>
      </c>
      <c r="AG26">
        <v>41.652000000000001</v>
      </c>
      <c r="AH26">
        <v>70.172700000000006</v>
      </c>
      <c r="AI26">
        <v>0</v>
      </c>
      <c r="AJ26">
        <v>0</v>
      </c>
      <c r="AK26">
        <v>52.409700000000001</v>
      </c>
      <c r="AL26">
        <v>53.451999999999998</v>
      </c>
      <c r="AM26">
        <v>15.804048</v>
      </c>
      <c r="AN26">
        <v>0.66954999999999998</v>
      </c>
      <c r="AO26">
        <v>0</v>
      </c>
      <c r="AP26">
        <v>0.38429999999999997</v>
      </c>
      <c r="AQ26">
        <v>35.154000000000003</v>
      </c>
      <c r="AR26">
        <v>34.223999999999997</v>
      </c>
      <c r="AS26">
        <v>28.249199999999998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3153.823162000002</v>
      </c>
    </row>
    <row r="27" spans="1:117">
      <c r="A27" t="s">
        <v>69</v>
      </c>
      <c r="B27">
        <v>0</v>
      </c>
      <c r="C27">
        <v>0</v>
      </c>
      <c r="D27">
        <v>42.734999999999999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92</v>
      </c>
      <c r="N27">
        <v>59.0625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34.899079999999998</v>
      </c>
      <c r="X27">
        <v>147.515625</v>
      </c>
      <c r="Y27">
        <v>0</v>
      </c>
      <c r="Z27">
        <v>13.041600000000001</v>
      </c>
      <c r="AA27">
        <v>41.784680000000002</v>
      </c>
      <c r="AB27">
        <v>26.34008</v>
      </c>
      <c r="AC27">
        <v>19.35568</v>
      </c>
      <c r="AD27">
        <v>18.272072000000001</v>
      </c>
      <c r="AE27">
        <v>32.957704</v>
      </c>
      <c r="AF27">
        <v>25.635999999999999</v>
      </c>
      <c r="AG27">
        <v>41.652000000000001</v>
      </c>
      <c r="AH27">
        <v>93.563599999999994</v>
      </c>
      <c r="AI27">
        <v>0</v>
      </c>
      <c r="AJ27">
        <v>0</v>
      </c>
      <c r="AK27">
        <v>52.409700000000001</v>
      </c>
      <c r="AL27">
        <v>53.451999999999998</v>
      </c>
      <c r="AM27">
        <v>15.804048</v>
      </c>
      <c r="AN27">
        <v>0.66954999999999998</v>
      </c>
      <c r="AO27">
        <v>0</v>
      </c>
      <c r="AP27">
        <v>0.38429999999999997</v>
      </c>
      <c r="AQ27">
        <v>35.154000000000003</v>
      </c>
      <c r="AR27">
        <v>34.223999999999997</v>
      </c>
      <c r="AS27">
        <v>28.249199999999998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3201.1687780000016</v>
      </c>
    </row>
    <row r="28" spans="1:117">
      <c r="A28" t="s">
        <v>70</v>
      </c>
      <c r="B28">
        <v>0</v>
      </c>
      <c r="C28">
        <v>0</v>
      </c>
      <c r="D28">
        <v>42.734999999999999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92</v>
      </c>
      <c r="N28">
        <v>59.0625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34.899079999999998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33.524000000000001</v>
      </c>
      <c r="AG28">
        <v>41.652000000000001</v>
      </c>
      <c r="AH28">
        <v>116.9545</v>
      </c>
      <c r="AI28">
        <v>0</v>
      </c>
      <c r="AJ28">
        <v>0</v>
      </c>
      <c r="AK28">
        <v>52.409700000000001</v>
      </c>
      <c r="AL28">
        <v>53.451999999999998</v>
      </c>
      <c r="AM28">
        <v>15.804048</v>
      </c>
      <c r="AN28">
        <v>0.66954999999999998</v>
      </c>
      <c r="AO28">
        <v>0</v>
      </c>
      <c r="AP28">
        <v>0.38429999999999997</v>
      </c>
      <c r="AQ28">
        <v>45.485999999999997</v>
      </c>
      <c r="AR28">
        <v>34.223999999999997</v>
      </c>
      <c r="AS28">
        <v>28.249199999999998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3271.9699540000011</v>
      </c>
    </row>
    <row r="29" spans="1:117">
      <c r="A29" t="s">
        <v>71</v>
      </c>
      <c r="B29">
        <v>0</v>
      </c>
      <c r="C29">
        <v>0</v>
      </c>
      <c r="D29">
        <v>42.734999999999999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92</v>
      </c>
      <c r="N29">
        <v>59.0625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37.699080000000002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33.524000000000001</v>
      </c>
      <c r="AG29">
        <v>41.652000000000001</v>
      </c>
      <c r="AH29">
        <v>140.34540000000001</v>
      </c>
      <c r="AI29">
        <v>0</v>
      </c>
      <c r="AJ29">
        <v>0</v>
      </c>
      <c r="AK29">
        <v>52.409700000000001</v>
      </c>
      <c r="AL29">
        <v>53.451999999999998</v>
      </c>
      <c r="AM29">
        <v>15.804048</v>
      </c>
      <c r="AN29">
        <v>0.66954999999999998</v>
      </c>
      <c r="AO29">
        <v>0</v>
      </c>
      <c r="AP29">
        <v>0.38429999999999997</v>
      </c>
      <c r="AQ29">
        <v>46.872</v>
      </c>
      <c r="AR29">
        <v>34.223999999999997</v>
      </c>
      <c r="AS29">
        <v>26.904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3307.3376900000003</v>
      </c>
    </row>
    <row r="30" spans="1:117">
      <c r="A30" t="s">
        <v>72</v>
      </c>
      <c r="B30">
        <v>0</v>
      </c>
      <c r="C30">
        <v>0</v>
      </c>
      <c r="D30">
        <v>42.734999999999999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92</v>
      </c>
      <c r="N30">
        <v>59.0625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38.899079999999998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33.524000000000001</v>
      </c>
      <c r="AG30">
        <v>41.652000000000001</v>
      </c>
      <c r="AH30">
        <v>140.34540000000001</v>
      </c>
      <c r="AI30">
        <v>0</v>
      </c>
      <c r="AJ30">
        <v>0</v>
      </c>
      <c r="AK30">
        <v>52.409700000000001</v>
      </c>
      <c r="AL30">
        <v>53.451999999999998</v>
      </c>
      <c r="AM30">
        <v>15.804048</v>
      </c>
      <c r="AN30">
        <v>0.66954999999999998</v>
      </c>
      <c r="AO30">
        <v>0</v>
      </c>
      <c r="AP30">
        <v>0.38429999999999997</v>
      </c>
      <c r="AQ30">
        <v>46.872</v>
      </c>
      <c r="AR30">
        <v>34.223999999999997</v>
      </c>
      <c r="AS30">
        <v>26.904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3308.537690000001</v>
      </c>
    </row>
    <row r="31" spans="1:117">
      <c r="A31" t="s">
        <v>73</v>
      </c>
      <c r="B31">
        <v>0</v>
      </c>
      <c r="C31">
        <v>0</v>
      </c>
      <c r="D31">
        <v>42.734999999999999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92</v>
      </c>
      <c r="N31">
        <v>59.0625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38.899079999999998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33.524000000000001</v>
      </c>
      <c r="AG31">
        <v>41.652000000000001</v>
      </c>
      <c r="AH31">
        <v>140.34540000000001</v>
      </c>
      <c r="AI31">
        <v>0</v>
      </c>
      <c r="AJ31">
        <v>0</v>
      </c>
      <c r="AK31">
        <v>52.409700000000001</v>
      </c>
      <c r="AL31">
        <v>25.564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46.872</v>
      </c>
      <c r="AR31">
        <v>34.223999999999997</v>
      </c>
      <c r="AS31">
        <v>25.558800000000002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3279.3044900000004</v>
      </c>
    </row>
    <row r="32" spans="1:117">
      <c r="A32" t="s">
        <v>74</v>
      </c>
      <c r="B32">
        <v>0</v>
      </c>
      <c r="C32">
        <v>0</v>
      </c>
      <c r="D32">
        <v>42.734999999999999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92</v>
      </c>
      <c r="N32">
        <v>59.0625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38.899079999999998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33.524000000000001</v>
      </c>
      <c r="AG32">
        <v>41.652000000000001</v>
      </c>
      <c r="AH32">
        <v>140.34540000000001</v>
      </c>
      <c r="AI32">
        <v>0</v>
      </c>
      <c r="AJ32">
        <v>0</v>
      </c>
      <c r="AK32">
        <v>52.409700000000001</v>
      </c>
      <c r="AL32">
        <v>25.564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46.872</v>
      </c>
      <c r="AR32">
        <v>34.223999999999997</v>
      </c>
      <c r="AS32">
        <v>25.558800000000002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3270.1684540000006</v>
      </c>
    </row>
    <row r="33" spans="1:117">
      <c r="A33" t="s">
        <v>75</v>
      </c>
      <c r="B33">
        <v>0</v>
      </c>
      <c r="C33">
        <v>0</v>
      </c>
      <c r="D33">
        <v>42.734999999999999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92</v>
      </c>
      <c r="N33">
        <v>59.0625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40.099080000000001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41.652000000000001</v>
      </c>
      <c r="AH33">
        <v>116.9545</v>
      </c>
      <c r="AI33">
        <v>0</v>
      </c>
      <c r="AJ33">
        <v>0</v>
      </c>
      <c r="AK33">
        <v>52.409700000000001</v>
      </c>
      <c r="AL33">
        <v>52.29</v>
      </c>
      <c r="AM33">
        <v>15.804048</v>
      </c>
      <c r="AN33">
        <v>0.66954999999999998</v>
      </c>
      <c r="AO33">
        <v>0</v>
      </c>
      <c r="AP33">
        <v>0.38429999999999997</v>
      </c>
      <c r="AQ33">
        <v>46.872</v>
      </c>
      <c r="AR33">
        <v>40.847999999999999</v>
      </c>
      <c r="AS33">
        <v>25.558800000000002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3281.327554</v>
      </c>
    </row>
    <row r="34" spans="1:117">
      <c r="A34" t="s">
        <v>76</v>
      </c>
      <c r="B34">
        <v>0</v>
      </c>
      <c r="C34">
        <v>0</v>
      </c>
      <c r="D34">
        <v>42.734999999999999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92</v>
      </c>
      <c r="N34">
        <v>59.0625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40.099080000000001</v>
      </c>
      <c r="X34">
        <v>147.515625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41.652000000000001</v>
      </c>
      <c r="AH34">
        <v>93.563599999999994</v>
      </c>
      <c r="AI34">
        <v>0</v>
      </c>
      <c r="AJ34">
        <v>0</v>
      </c>
      <c r="AK34">
        <v>52.409700000000001</v>
      </c>
      <c r="AL34">
        <v>52.29</v>
      </c>
      <c r="AM34">
        <v>15.804048</v>
      </c>
      <c r="AN34">
        <v>0.66954999999999998</v>
      </c>
      <c r="AO34">
        <v>0</v>
      </c>
      <c r="AP34">
        <v>0.38429999999999997</v>
      </c>
      <c r="AQ34">
        <v>46.872</v>
      </c>
      <c r="AR34">
        <v>40.847999999999999</v>
      </c>
      <c r="AS34">
        <v>25.558800000000002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3213.3337780000006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92</v>
      </c>
      <c r="N35">
        <v>59.0625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40.099080000000001</v>
      </c>
      <c r="X35">
        <v>147.515625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9.1360360000000007</v>
      </c>
      <c r="AE35">
        <v>32.957704</v>
      </c>
      <c r="AF35">
        <v>8.8740000000000006</v>
      </c>
      <c r="AG35">
        <v>41.652000000000001</v>
      </c>
      <c r="AH35">
        <v>60.607999999999997</v>
      </c>
      <c r="AI35">
        <v>0</v>
      </c>
      <c r="AJ35">
        <v>0</v>
      </c>
      <c r="AK35">
        <v>52.409700000000001</v>
      </c>
      <c r="AL35">
        <v>52.29</v>
      </c>
      <c r="AM35">
        <v>15.804048</v>
      </c>
      <c r="AN35">
        <v>0.66954999999999998</v>
      </c>
      <c r="AO35">
        <v>0</v>
      </c>
      <c r="AP35">
        <v>0.38429999999999997</v>
      </c>
      <c r="AQ35">
        <v>46.872</v>
      </c>
      <c r="AR35">
        <v>34.223999999999997</v>
      </c>
      <c r="AS35">
        <v>25.558800000000002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3155.7441420000005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92</v>
      </c>
      <c r="N36">
        <v>59.0625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41.299079999999996</v>
      </c>
      <c r="X36">
        <v>147.515625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0</v>
      </c>
      <c r="AE36">
        <v>32.957704</v>
      </c>
      <c r="AF36">
        <v>8.8740000000000006</v>
      </c>
      <c r="AG36">
        <v>41.652000000000001</v>
      </c>
      <c r="AH36">
        <v>60.607999999999997</v>
      </c>
      <c r="AI36">
        <v>0</v>
      </c>
      <c r="AJ36">
        <v>0</v>
      </c>
      <c r="AK36">
        <v>52.409700000000001</v>
      </c>
      <c r="AL36">
        <v>52.29</v>
      </c>
      <c r="AM36">
        <v>15.804048</v>
      </c>
      <c r="AN36">
        <v>0.66954999999999998</v>
      </c>
      <c r="AO36">
        <v>0</v>
      </c>
      <c r="AP36">
        <v>0.38429999999999997</v>
      </c>
      <c r="AQ36">
        <v>46.872</v>
      </c>
      <c r="AR36">
        <v>34.223999999999997</v>
      </c>
      <c r="AS36">
        <v>25.558800000000002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3147.8081060000004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92</v>
      </c>
      <c r="N37">
        <v>59.0625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41.299079999999996</v>
      </c>
      <c r="X37">
        <v>147.515625</v>
      </c>
      <c r="Y37">
        <v>0</v>
      </c>
      <c r="Z37">
        <v>13.041600000000001</v>
      </c>
      <c r="AA37">
        <v>42.14808</v>
      </c>
      <c r="AB37">
        <v>26.34008</v>
      </c>
      <c r="AC37">
        <v>19.35568</v>
      </c>
      <c r="AD37">
        <v>0</v>
      </c>
      <c r="AE37">
        <v>32.957704</v>
      </c>
      <c r="AF37">
        <v>8.8740000000000006</v>
      </c>
      <c r="AG37">
        <v>41.652000000000001</v>
      </c>
      <c r="AH37">
        <v>37.880000000000003</v>
      </c>
      <c r="AI37">
        <v>0</v>
      </c>
      <c r="AJ37">
        <v>0</v>
      </c>
      <c r="AK37">
        <v>52.409700000000001</v>
      </c>
      <c r="AL37">
        <v>52.29</v>
      </c>
      <c r="AM37">
        <v>15.804048</v>
      </c>
      <c r="AN37">
        <v>0.66954999999999998</v>
      </c>
      <c r="AO37">
        <v>0</v>
      </c>
      <c r="AP37">
        <v>0.38429999999999997</v>
      </c>
      <c r="AQ37">
        <v>46.872</v>
      </c>
      <c r="AR37">
        <v>34.223999999999997</v>
      </c>
      <c r="AS37">
        <v>25.558800000000002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3125.0801060000003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92</v>
      </c>
      <c r="N38">
        <v>59.0625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41.299079999999996</v>
      </c>
      <c r="X38">
        <v>147.515625</v>
      </c>
      <c r="Y38">
        <v>0</v>
      </c>
      <c r="Z38">
        <v>13.041600000000001</v>
      </c>
      <c r="AA38">
        <v>42.14808</v>
      </c>
      <c r="AB38">
        <v>26.34008</v>
      </c>
      <c r="AC38">
        <v>19.35568</v>
      </c>
      <c r="AD38">
        <v>0</v>
      </c>
      <c r="AE38">
        <v>32.957704</v>
      </c>
      <c r="AF38">
        <v>8.8740000000000006</v>
      </c>
      <c r="AG38">
        <v>41.652000000000001</v>
      </c>
      <c r="AH38">
        <v>23.390899999999998</v>
      </c>
      <c r="AI38">
        <v>0</v>
      </c>
      <c r="AJ38">
        <v>0</v>
      </c>
      <c r="AK38">
        <v>52.409700000000001</v>
      </c>
      <c r="AL38">
        <v>52.29</v>
      </c>
      <c r="AM38">
        <v>15.804048</v>
      </c>
      <c r="AN38">
        <v>0.66954999999999998</v>
      </c>
      <c r="AO38">
        <v>0</v>
      </c>
      <c r="AP38">
        <v>0.38429999999999997</v>
      </c>
      <c r="AQ38">
        <v>46.872</v>
      </c>
      <c r="AR38">
        <v>34.223999999999997</v>
      </c>
      <c r="AS38">
        <v>25.558800000000002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3110.5910060000001</v>
      </c>
    </row>
    <row r="39" spans="1:117">
      <c r="A39" t="s">
        <v>81</v>
      </c>
      <c r="B39">
        <v>0</v>
      </c>
      <c r="C39">
        <v>0</v>
      </c>
      <c r="D39">
        <v>42.314999999999998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92</v>
      </c>
      <c r="N39">
        <v>59.0625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42.499079999999999</v>
      </c>
      <c r="X39">
        <v>147.515625</v>
      </c>
      <c r="Y39">
        <v>0</v>
      </c>
      <c r="Z39">
        <v>13.041600000000001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41.652000000000001</v>
      </c>
      <c r="AH39">
        <v>21.686299999999999</v>
      </c>
      <c r="AI39">
        <v>0</v>
      </c>
      <c r="AJ39">
        <v>0</v>
      </c>
      <c r="AK39">
        <v>52.409700000000001</v>
      </c>
      <c r="AL39">
        <v>52.29</v>
      </c>
      <c r="AM39">
        <v>15.804048</v>
      </c>
      <c r="AN39">
        <v>0.66954999999999998</v>
      </c>
      <c r="AO39">
        <v>0</v>
      </c>
      <c r="AP39">
        <v>0.64049999999999996</v>
      </c>
      <c r="AQ39">
        <v>35.154000000000003</v>
      </c>
      <c r="AR39">
        <v>34.223999999999997</v>
      </c>
      <c r="AS39">
        <v>18.832799999999999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3074.9997540000008</v>
      </c>
    </row>
    <row r="40" spans="1:117">
      <c r="A40" t="s">
        <v>82</v>
      </c>
      <c r="B40">
        <v>0</v>
      </c>
      <c r="C40">
        <v>0</v>
      </c>
      <c r="D40">
        <v>42.314999999999998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92</v>
      </c>
      <c r="N40">
        <v>59.0625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42.499079999999999</v>
      </c>
      <c r="X40">
        <v>147.515625</v>
      </c>
      <c r="Y40">
        <v>0</v>
      </c>
      <c r="Z40">
        <v>13.041600000000001</v>
      </c>
      <c r="AA40">
        <v>42.14808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41.652000000000001</v>
      </c>
      <c r="AH40">
        <v>0</v>
      </c>
      <c r="AI40">
        <v>0</v>
      </c>
      <c r="AJ40">
        <v>0</v>
      </c>
      <c r="AK40">
        <v>52.409700000000001</v>
      </c>
      <c r="AL40">
        <v>52.29</v>
      </c>
      <c r="AM40">
        <v>15.804048</v>
      </c>
      <c r="AN40">
        <v>0.66954999999999998</v>
      </c>
      <c r="AO40">
        <v>0</v>
      </c>
      <c r="AP40">
        <v>0.64049999999999996</v>
      </c>
      <c r="AQ40">
        <v>35.154000000000003</v>
      </c>
      <c r="AR40">
        <v>34.223999999999997</v>
      </c>
      <c r="AS40">
        <v>18.832799999999999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3053.313454000001</v>
      </c>
    </row>
    <row r="41" spans="1:117">
      <c r="A41" t="s">
        <v>83</v>
      </c>
      <c r="B41">
        <v>0</v>
      </c>
      <c r="C41">
        <v>0</v>
      </c>
      <c r="D41">
        <v>42.314999999999998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92</v>
      </c>
      <c r="N41">
        <v>59.0625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44.099080000000001</v>
      </c>
      <c r="X41">
        <v>147.515625</v>
      </c>
      <c r="Y41">
        <v>0</v>
      </c>
      <c r="Z41">
        <v>13.041600000000001</v>
      </c>
      <c r="AA41">
        <v>42.14808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41.652000000000001</v>
      </c>
      <c r="AH41">
        <v>0</v>
      </c>
      <c r="AI41">
        <v>0</v>
      </c>
      <c r="AJ41">
        <v>0</v>
      </c>
      <c r="AK41">
        <v>52.409700000000001</v>
      </c>
      <c r="AL41">
        <v>52.29</v>
      </c>
      <c r="AM41">
        <v>15.804048</v>
      </c>
      <c r="AN41">
        <v>0.66954999999999998</v>
      </c>
      <c r="AO41">
        <v>0</v>
      </c>
      <c r="AP41">
        <v>0.64049999999999996</v>
      </c>
      <c r="AQ41">
        <v>35.154000000000003</v>
      </c>
      <c r="AR41">
        <v>34.223999999999997</v>
      </c>
      <c r="AS41">
        <v>18.832799999999999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3054.9134540000009</v>
      </c>
    </row>
    <row r="42" spans="1:117">
      <c r="A42" t="s">
        <v>84</v>
      </c>
      <c r="B42">
        <v>0</v>
      </c>
      <c r="C42">
        <v>0</v>
      </c>
      <c r="D42">
        <v>42.314999999999998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92</v>
      </c>
      <c r="N42">
        <v>59.0625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44.099080000000001</v>
      </c>
      <c r="X42">
        <v>147.515625</v>
      </c>
      <c r="Y42">
        <v>0</v>
      </c>
      <c r="Z42">
        <v>13.041600000000001</v>
      </c>
      <c r="AA42">
        <v>42.14808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41.652000000000001</v>
      </c>
      <c r="AH42">
        <v>0</v>
      </c>
      <c r="AI42">
        <v>0</v>
      </c>
      <c r="AJ42">
        <v>0</v>
      </c>
      <c r="AK42">
        <v>52.409700000000001</v>
      </c>
      <c r="AL42">
        <v>52.29</v>
      </c>
      <c r="AM42">
        <v>15.804048</v>
      </c>
      <c r="AN42">
        <v>0.66954999999999998</v>
      </c>
      <c r="AO42">
        <v>0</v>
      </c>
      <c r="AP42">
        <v>0.64049999999999996</v>
      </c>
      <c r="AQ42">
        <v>23.436</v>
      </c>
      <c r="AR42">
        <v>34.223999999999997</v>
      </c>
      <c r="AS42">
        <v>18.832799999999999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3043.1954540000011</v>
      </c>
    </row>
    <row r="43" spans="1:117">
      <c r="A43" t="s">
        <v>85</v>
      </c>
      <c r="B43">
        <v>0</v>
      </c>
      <c r="C43">
        <v>0</v>
      </c>
      <c r="D43">
        <v>42.314999999999998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87.132000000000005</v>
      </c>
      <c r="K43">
        <v>679.49316799999997</v>
      </c>
      <c r="L43">
        <v>653.15250000000003</v>
      </c>
      <c r="M43">
        <v>92</v>
      </c>
      <c r="N43">
        <v>59.0625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45.599080000000001</v>
      </c>
      <c r="X43">
        <v>147.515625</v>
      </c>
      <c r="Y43">
        <v>0</v>
      </c>
      <c r="Z43">
        <v>13.041600000000001</v>
      </c>
      <c r="AA43">
        <v>28.09872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41.652000000000001</v>
      </c>
      <c r="AH43">
        <v>0</v>
      </c>
      <c r="AI43">
        <v>0</v>
      </c>
      <c r="AJ43">
        <v>0</v>
      </c>
      <c r="AK43">
        <v>52.409700000000001</v>
      </c>
      <c r="AL43">
        <v>52.29</v>
      </c>
      <c r="AM43">
        <v>15.804048</v>
      </c>
      <c r="AN43">
        <v>0.66954999999999998</v>
      </c>
      <c r="AO43">
        <v>0</v>
      </c>
      <c r="AP43">
        <v>0.64049999999999996</v>
      </c>
      <c r="AQ43">
        <v>11.718</v>
      </c>
      <c r="AR43">
        <v>40.847999999999999</v>
      </c>
      <c r="AS43">
        <v>25.558800000000002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3031.7300940000005</v>
      </c>
    </row>
    <row r="44" spans="1:117">
      <c r="A44" t="s">
        <v>86</v>
      </c>
      <c r="B44">
        <v>0</v>
      </c>
      <c r="C44">
        <v>0</v>
      </c>
      <c r="D44">
        <v>42.314999999999998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87.132000000000005</v>
      </c>
      <c r="K44">
        <v>679.49316799999997</v>
      </c>
      <c r="L44">
        <v>653.15250000000003</v>
      </c>
      <c r="M44">
        <v>92</v>
      </c>
      <c r="N44">
        <v>59.0625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45.599080000000001</v>
      </c>
      <c r="X44">
        <v>147.515625</v>
      </c>
      <c r="Y44">
        <v>0</v>
      </c>
      <c r="Z44">
        <v>13.041600000000001</v>
      </c>
      <c r="AA44">
        <v>28.09872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41.652000000000001</v>
      </c>
      <c r="AH44">
        <v>0</v>
      </c>
      <c r="AI44">
        <v>0</v>
      </c>
      <c r="AJ44">
        <v>0</v>
      </c>
      <c r="AK44">
        <v>52.409700000000001</v>
      </c>
      <c r="AL44">
        <v>52.29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25.558800000000002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3019.3715940000006</v>
      </c>
    </row>
    <row r="45" spans="1:117">
      <c r="A45" t="s">
        <v>87</v>
      </c>
      <c r="B45">
        <v>0</v>
      </c>
      <c r="C45">
        <v>0</v>
      </c>
      <c r="D45">
        <v>42.314999999999998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87.132000000000005</v>
      </c>
      <c r="K45">
        <v>679.49316799999997</v>
      </c>
      <c r="L45">
        <v>653.15250000000003</v>
      </c>
      <c r="M45">
        <v>92</v>
      </c>
      <c r="N45">
        <v>59.0625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28.09872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41.652000000000001</v>
      </c>
      <c r="AH45">
        <v>0</v>
      </c>
      <c r="AI45">
        <v>0</v>
      </c>
      <c r="AJ45">
        <v>0</v>
      </c>
      <c r="AK45">
        <v>52.409700000000001</v>
      </c>
      <c r="AL45">
        <v>79.376220000000004</v>
      </c>
      <c r="AM45">
        <v>15.804048</v>
      </c>
      <c r="AN45">
        <v>0.66954999999999998</v>
      </c>
      <c r="AO45">
        <v>0</v>
      </c>
      <c r="AP45">
        <v>6.2769000000000004</v>
      </c>
      <c r="AQ45">
        <v>0</v>
      </c>
      <c r="AR45">
        <v>35.328000000000003</v>
      </c>
      <c r="AS45">
        <v>25.558800000000002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3048.0147140000008</v>
      </c>
    </row>
    <row r="46" spans="1:117">
      <c r="A46" t="s">
        <v>88</v>
      </c>
      <c r="B46">
        <v>0</v>
      </c>
      <c r="C46">
        <v>0</v>
      </c>
      <c r="D46">
        <v>42.314999999999998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87.132000000000005</v>
      </c>
      <c r="K46">
        <v>679.49316799999997</v>
      </c>
      <c r="L46">
        <v>653.15250000000003</v>
      </c>
      <c r="M46">
        <v>92</v>
      </c>
      <c r="N46">
        <v>59.0625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28.09872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41.652000000000001</v>
      </c>
      <c r="AH46">
        <v>0</v>
      </c>
      <c r="AI46">
        <v>0</v>
      </c>
      <c r="AJ46">
        <v>0</v>
      </c>
      <c r="AK46">
        <v>52.409700000000001</v>
      </c>
      <c r="AL46">
        <v>79.376220000000004</v>
      </c>
      <c r="AM46">
        <v>15.804048</v>
      </c>
      <c r="AN46">
        <v>0.66954999999999998</v>
      </c>
      <c r="AO46">
        <v>0</v>
      </c>
      <c r="AP46">
        <v>6.2769000000000004</v>
      </c>
      <c r="AQ46">
        <v>0</v>
      </c>
      <c r="AR46">
        <v>35.328000000000003</v>
      </c>
      <c r="AS46">
        <v>25.558800000000002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3048.0147140000008</v>
      </c>
    </row>
    <row r="47" spans="1:117">
      <c r="A47" t="s">
        <v>89</v>
      </c>
      <c r="B47">
        <v>0</v>
      </c>
      <c r="C47">
        <v>0</v>
      </c>
      <c r="D47">
        <v>42.314999999999998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87.132000000000005</v>
      </c>
      <c r="K47">
        <v>679.49316799999997</v>
      </c>
      <c r="L47">
        <v>653.15250000000003</v>
      </c>
      <c r="M47">
        <v>92</v>
      </c>
      <c r="N47">
        <v>59.0625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19.5624</v>
      </c>
      <c r="AA47">
        <v>28.09872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41.652000000000001</v>
      </c>
      <c r="AH47">
        <v>0</v>
      </c>
      <c r="AI47">
        <v>0</v>
      </c>
      <c r="AJ47">
        <v>0</v>
      </c>
      <c r="AK47">
        <v>0</v>
      </c>
      <c r="AL47">
        <v>79.376220000000004</v>
      </c>
      <c r="AM47">
        <v>15.804048</v>
      </c>
      <c r="AN47">
        <v>0.66954999999999998</v>
      </c>
      <c r="AO47">
        <v>0</v>
      </c>
      <c r="AP47">
        <v>6.2769000000000004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3007.5066140000008</v>
      </c>
    </row>
    <row r="48" spans="1:117">
      <c r="A48" t="s">
        <v>90</v>
      </c>
      <c r="B48">
        <v>0</v>
      </c>
      <c r="C48">
        <v>0</v>
      </c>
      <c r="D48">
        <v>42.314999999999998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87.132000000000005</v>
      </c>
      <c r="K48">
        <v>679.49316799999997</v>
      </c>
      <c r="L48">
        <v>653.15250000000003</v>
      </c>
      <c r="M48">
        <v>92</v>
      </c>
      <c r="N48">
        <v>59.0625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19.5624</v>
      </c>
      <c r="AA48">
        <v>12.03486</v>
      </c>
      <c r="AB48">
        <v>26.34008</v>
      </c>
      <c r="AC48">
        <v>9.6778399999999998</v>
      </c>
      <c r="AD48">
        <v>0</v>
      </c>
      <c r="AE48">
        <v>16.478852</v>
      </c>
      <c r="AF48">
        <v>8.8740000000000006</v>
      </c>
      <c r="AG48">
        <v>41.652000000000001</v>
      </c>
      <c r="AH48">
        <v>0</v>
      </c>
      <c r="AI48">
        <v>0</v>
      </c>
      <c r="AJ48">
        <v>0</v>
      </c>
      <c r="AK48">
        <v>0</v>
      </c>
      <c r="AL48">
        <v>79.376220000000004</v>
      </c>
      <c r="AM48">
        <v>15.804048</v>
      </c>
      <c r="AN48">
        <v>0.66954999999999998</v>
      </c>
      <c r="AO48">
        <v>0</v>
      </c>
      <c r="AP48">
        <v>6.2769000000000004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2981.7649140000008</v>
      </c>
    </row>
    <row r="49" spans="1:117">
      <c r="A49" t="s">
        <v>91</v>
      </c>
      <c r="B49">
        <v>0</v>
      </c>
      <c r="C49">
        <v>0</v>
      </c>
      <c r="D49">
        <v>42.314999999999998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87.132000000000005</v>
      </c>
      <c r="K49">
        <v>679.49316799999997</v>
      </c>
      <c r="L49">
        <v>653.15250000000003</v>
      </c>
      <c r="M49">
        <v>92</v>
      </c>
      <c r="N49">
        <v>59.0625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19.5624</v>
      </c>
      <c r="AA49">
        <v>12.03486</v>
      </c>
      <c r="AB49">
        <v>26.34008</v>
      </c>
      <c r="AC49">
        <v>9.6778399999999998</v>
      </c>
      <c r="AD49">
        <v>0</v>
      </c>
      <c r="AE49">
        <v>16.478852</v>
      </c>
      <c r="AF49">
        <v>8.8740000000000006</v>
      </c>
      <c r="AG49">
        <v>41.652000000000001</v>
      </c>
      <c r="AH49">
        <v>0</v>
      </c>
      <c r="AI49">
        <v>0</v>
      </c>
      <c r="AJ49">
        <v>0</v>
      </c>
      <c r="AK49">
        <v>0</v>
      </c>
      <c r="AL49">
        <v>79.376220000000004</v>
      </c>
      <c r="AM49">
        <v>15.804048</v>
      </c>
      <c r="AN49">
        <v>0.66954999999999998</v>
      </c>
      <c r="AO49">
        <v>0</v>
      </c>
      <c r="AP49">
        <v>6.2769000000000004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2981.7649140000008</v>
      </c>
    </row>
    <row r="50" spans="1:117">
      <c r="A50" t="s">
        <v>92</v>
      </c>
      <c r="B50">
        <v>0</v>
      </c>
      <c r="C50">
        <v>0</v>
      </c>
      <c r="D50">
        <v>42.314999999999998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87.132000000000005</v>
      </c>
      <c r="K50">
        <v>679.49316799999997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19.5624</v>
      </c>
      <c r="AA50">
        <v>12.03486</v>
      </c>
      <c r="AB50">
        <v>26.34008</v>
      </c>
      <c r="AC50">
        <v>9.6778399999999998</v>
      </c>
      <c r="AD50">
        <v>0</v>
      </c>
      <c r="AE50">
        <v>16.478852</v>
      </c>
      <c r="AF50">
        <v>8.8740000000000006</v>
      </c>
      <c r="AG50">
        <v>41.652000000000001</v>
      </c>
      <c r="AH50">
        <v>0</v>
      </c>
      <c r="AI50">
        <v>0</v>
      </c>
      <c r="AJ50">
        <v>0</v>
      </c>
      <c r="AK50">
        <v>0</v>
      </c>
      <c r="AL50">
        <v>79.376220000000004</v>
      </c>
      <c r="AM50">
        <v>15.804048</v>
      </c>
      <c r="AN50">
        <v>0.66954999999999998</v>
      </c>
      <c r="AO50">
        <v>0</v>
      </c>
      <c r="AP50">
        <v>6.2769000000000004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2981.7649140000008</v>
      </c>
    </row>
    <row r="51" spans="1:117">
      <c r="A51" t="s">
        <v>93</v>
      </c>
      <c r="B51">
        <v>0</v>
      </c>
      <c r="C51">
        <v>0</v>
      </c>
      <c r="D51">
        <v>42.314999999999998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87.132000000000005</v>
      </c>
      <c r="K51">
        <v>679.49316799999997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19.5624</v>
      </c>
      <c r="AA51">
        <v>0</v>
      </c>
      <c r="AB51">
        <v>26.34008</v>
      </c>
      <c r="AC51">
        <v>9.6778399999999998</v>
      </c>
      <c r="AD51">
        <v>0</v>
      </c>
      <c r="AE51">
        <v>16.478852</v>
      </c>
      <c r="AF51">
        <v>8.8740000000000006</v>
      </c>
      <c r="AG51">
        <v>41.652000000000001</v>
      </c>
      <c r="AH51">
        <v>0</v>
      </c>
      <c r="AI51">
        <v>0</v>
      </c>
      <c r="AJ51">
        <v>0</v>
      </c>
      <c r="AK51">
        <v>0</v>
      </c>
      <c r="AL51">
        <v>77.853999999999999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25.558800000000002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2956.5501340000001</v>
      </c>
    </row>
    <row r="52" spans="1:117">
      <c r="A52" t="s">
        <v>94</v>
      </c>
      <c r="B52">
        <v>0</v>
      </c>
      <c r="C52">
        <v>0</v>
      </c>
      <c r="D52">
        <v>42.314999999999998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87.132000000000005</v>
      </c>
      <c r="K52">
        <v>679.49316799999997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19.5624</v>
      </c>
      <c r="AA52">
        <v>0</v>
      </c>
      <c r="AB52">
        <v>26.34008</v>
      </c>
      <c r="AC52">
        <v>0</v>
      </c>
      <c r="AD52">
        <v>0</v>
      </c>
      <c r="AE52">
        <v>16.478852</v>
      </c>
      <c r="AF52">
        <v>8.8740000000000006</v>
      </c>
      <c r="AG52">
        <v>41.652000000000001</v>
      </c>
      <c r="AH52">
        <v>0</v>
      </c>
      <c r="AI52">
        <v>0</v>
      </c>
      <c r="AJ52">
        <v>0</v>
      </c>
      <c r="AK52">
        <v>0</v>
      </c>
      <c r="AL52">
        <v>77.853999999999999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25.558800000000002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2946.8722940000002</v>
      </c>
    </row>
    <row r="53" spans="1:117">
      <c r="A53" t="s">
        <v>95</v>
      </c>
      <c r="B53">
        <v>0</v>
      </c>
      <c r="C53">
        <v>0</v>
      </c>
      <c r="D53">
        <v>42.314999999999998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87.132000000000005</v>
      </c>
      <c r="K53">
        <v>679.49316799999997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19.5624</v>
      </c>
      <c r="AA53">
        <v>0</v>
      </c>
      <c r="AB53">
        <v>13.0634</v>
      </c>
      <c r="AC53">
        <v>0</v>
      </c>
      <c r="AD53">
        <v>0</v>
      </c>
      <c r="AE53">
        <v>16.478852</v>
      </c>
      <c r="AF53">
        <v>8.8740000000000006</v>
      </c>
      <c r="AG53">
        <v>41.652000000000001</v>
      </c>
      <c r="AH53">
        <v>0</v>
      </c>
      <c r="AI53">
        <v>0</v>
      </c>
      <c r="AJ53">
        <v>0</v>
      </c>
      <c r="AK53">
        <v>0</v>
      </c>
      <c r="AL53">
        <v>79.376220000000004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25.558800000000002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2940.6378340000006</v>
      </c>
    </row>
    <row r="54" spans="1:117">
      <c r="A54" t="s">
        <v>96</v>
      </c>
      <c r="B54">
        <v>0</v>
      </c>
      <c r="C54">
        <v>0</v>
      </c>
      <c r="D54">
        <v>42.314999999999998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87.132000000000005</v>
      </c>
      <c r="K54">
        <v>679.49316799999997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19.5624</v>
      </c>
      <c r="AA54">
        <v>0</v>
      </c>
      <c r="AB54">
        <v>9.5975999999999999</v>
      </c>
      <c r="AC54">
        <v>0</v>
      </c>
      <c r="AD54">
        <v>0</v>
      </c>
      <c r="AE54">
        <v>16.478852</v>
      </c>
      <c r="AF54">
        <v>8.8740000000000006</v>
      </c>
      <c r="AG54">
        <v>41.652000000000001</v>
      </c>
      <c r="AH54">
        <v>0</v>
      </c>
      <c r="AI54">
        <v>0</v>
      </c>
      <c r="AJ54">
        <v>0</v>
      </c>
      <c r="AK54">
        <v>0</v>
      </c>
      <c r="AL54">
        <v>79.376220000000004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25.558800000000002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2937.1720340000006</v>
      </c>
    </row>
    <row r="55" spans="1:117">
      <c r="A55" t="s">
        <v>97</v>
      </c>
      <c r="B55">
        <v>0</v>
      </c>
      <c r="C55">
        <v>0</v>
      </c>
      <c r="D55">
        <v>42.314999999999998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87.132000000000005</v>
      </c>
      <c r="K55">
        <v>679.49316799999997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9.5975999999999999</v>
      </c>
      <c r="AC55">
        <v>0</v>
      </c>
      <c r="AD55">
        <v>0</v>
      </c>
      <c r="AE55">
        <v>16.478852</v>
      </c>
      <c r="AF55">
        <v>8.8740000000000006</v>
      </c>
      <c r="AG55">
        <v>41.652000000000001</v>
      </c>
      <c r="AH55">
        <v>0</v>
      </c>
      <c r="AI55">
        <v>0</v>
      </c>
      <c r="AJ55">
        <v>0</v>
      </c>
      <c r="AK55">
        <v>0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25.558800000000002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2925.1312340000009</v>
      </c>
    </row>
    <row r="56" spans="1:117">
      <c r="A56" t="s">
        <v>98</v>
      </c>
      <c r="B56">
        <v>0</v>
      </c>
      <c r="C56">
        <v>0</v>
      </c>
      <c r="D56">
        <v>42.314999999999998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87.132000000000005</v>
      </c>
      <c r="K56">
        <v>679.49316799999997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19.5624</v>
      </c>
      <c r="AA56">
        <v>0</v>
      </c>
      <c r="AB56">
        <v>9.5975999999999999</v>
      </c>
      <c r="AC56">
        <v>0</v>
      </c>
      <c r="AD56">
        <v>0</v>
      </c>
      <c r="AE56">
        <v>16.478852</v>
      </c>
      <c r="AF56">
        <v>8.8740000000000006</v>
      </c>
      <c r="AG56">
        <v>41.652000000000001</v>
      </c>
      <c r="AH56">
        <v>0</v>
      </c>
      <c r="AI56">
        <v>0</v>
      </c>
      <c r="AJ56">
        <v>0</v>
      </c>
      <c r="AK56">
        <v>0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25.558800000000002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2931.6520340000006</v>
      </c>
    </row>
    <row r="57" spans="1:117">
      <c r="A57" t="s">
        <v>99</v>
      </c>
      <c r="B57">
        <v>0</v>
      </c>
      <c r="C57">
        <v>0</v>
      </c>
      <c r="D57">
        <v>42.314999999999998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87.132000000000005</v>
      </c>
      <c r="K57">
        <v>679.49316799999997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9.5975999999999999</v>
      </c>
      <c r="AC57">
        <v>0</v>
      </c>
      <c r="AD57">
        <v>0</v>
      </c>
      <c r="AE57">
        <v>16.478852</v>
      </c>
      <c r="AF57">
        <v>8.8740000000000006</v>
      </c>
      <c r="AG57">
        <v>41.652000000000001</v>
      </c>
      <c r="AH57">
        <v>0</v>
      </c>
      <c r="AI57">
        <v>0</v>
      </c>
      <c r="AJ57">
        <v>0</v>
      </c>
      <c r="AK57">
        <v>0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25.558800000000002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2912.0896340000008</v>
      </c>
    </row>
    <row r="58" spans="1:117">
      <c r="A58" t="s">
        <v>100</v>
      </c>
      <c r="B58">
        <v>0</v>
      </c>
      <c r="C58">
        <v>0</v>
      </c>
      <c r="D58">
        <v>42.314999999999998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87.132000000000005</v>
      </c>
      <c r="K58">
        <v>679.49316799999997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9.5975999999999999</v>
      </c>
      <c r="AC58">
        <v>0</v>
      </c>
      <c r="AD58">
        <v>0</v>
      </c>
      <c r="AE58">
        <v>16.478852</v>
      </c>
      <c r="AF58">
        <v>8.8740000000000006</v>
      </c>
      <c r="AG58">
        <v>41.652000000000001</v>
      </c>
      <c r="AH58">
        <v>0</v>
      </c>
      <c r="AI58">
        <v>0</v>
      </c>
      <c r="AJ58">
        <v>0</v>
      </c>
      <c r="AK58">
        <v>0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25.558800000000002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2912.0896340000008</v>
      </c>
    </row>
    <row r="59" spans="1:117">
      <c r="A59" t="s">
        <v>101</v>
      </c>
      <c r="B59">
        <v>0</v>
      </c>
      <c r="C59">
        <v>0</v>
      </c>
      <c r="D59">
        <v>42.314999999999998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87.132000000000005</v>
      </c>
      <c r="K59">
        <v>679.49316799999997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3.7324000000000002</v>
      </c>
      <c r="AC59">
        <v>0</v>
      </c>
      <c r="AD59">
        <v>0</v>
      </c>
      <c r="AE59">
        <v>16.478852</v>
      </c>
      <c r="AF59">
        <v>8.8740000000000006</v>
      </c>
      <c r="AG59">
        <v>41.652000000000001</v>
      </c>
      <c r="AH59">
        <v>0</v>
      </c>
      <c r="AI59">
        <v>0</v>
      </c>
      <c r="AJ59">
        <v>0</v>
      </c>
      <c r="AK59">
        <v>0</v>
      </c>
      <c r="AL59">
        <v>79.376220000000004</v>
      </c>
      <c r="AM59">
        <v>15.804048</v>
      </c>
      <c r="AN59">
        <v>0.66954999999999998</v>
      </c>
      <c r="AO59">
        <v>0</v>
      </c>
      <c r="AP59">
        <v>0</v>
      </c>
      <c r="AQ59">
        <v>11.718</v>
      </c>
      <c r="AR59">
        <v>35.328000000000003</v>
      </c>
      <c r="AS59">
        <v>25.558800000000002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2917.9424340000005</v>
      </c>
    </row>
    <row r="60" spans="1:117">
      <c r="A60" t="s">
        <v>102</v>
      </c>
      <c r="B60">
        <v>0</v>
      </c>
      <c r="C60">
        <v>0</v>
      </c>
      <c r="D60">
        <v>42.314999999999998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87.132000000000005</v>
      </c>
      <c r="K60">
        <v>679.49316799999997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3.7324000000000002</v>
      </c>
      <c r="AC60">
        <v>0</v>
      </c>
      <c r="AD60">
        <v>0</v>
      </c>
      <c r="AE60">
        <v>16.478852</v>
      </c>
      <c r="AF60">
        <v>8.8740000000000006</v>
      </c>
      <c r="AG60">
        <v>41.652000000000001</v>
      </c>
      <c r="AH60">
        <v>0</v>
      </c>
      <c r="AI60">
        <v>0</v>
      </c>
      <c r="AJ60">
        <v>0</v>
      </c>
      <c r="AK60">
        <v>0</v>
      </c>
      <c r="AL60">
        <v>79.376220000000004</v>
      </c>
      <c r="AM60">
        <v>15.804048</v>
      </c>
      <c r="AN60">
        <v>0.66954999999999998</v>
      </c>
      <c r="AO60">
        <v>0</v>
      </c>
      <c r="AP60">
        <v>0</v>
      </c>
      <c r="AQ60">
        <v>11.718</v>
      </c>
      <c r="AR60">
        <v>35.328000000000003</v>
      </c>
      <c r="AS60">
        <v>25.558800000000002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2917.9424340000005</v>
      </c>
    </row>
    <row r="61" spans="1:117">
      <c r="A61" t="s">
        <v>103</v>
      </c>
      <c r="B61">
        <v>0</v>
      </c>
      <c r="C61">
        <v>0</v>
      </c>
      <c r="D61">
        <v>42.314999999999998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87.132000000000005</v>
      </c>
      <c r="K61">
        <v>679.49316799999997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3.7324000000000002</v>
      </c>
      <c r="AC61">
        <v>0</v>
      </c>
      <c r="AD61">
        <v>0</v>
      </c>
      <c r="AE61">
        <v>16.478852</v>
      </c>
      <c r="AF61">
        <v>8.8740000000000006</v>
      </c>
      <c r="AG61">
        <v>41.652000000000001</v>
      </c>
      <c r="AH61">
        <v>0</v>
      </c>
      <c r="AI61">
        <v>0</v>
      </c>
      <c r="AJ61">
        <v>0</v>
      </c>
      <c r="AK61">
        <v>0</v>
      </c>
      <c r="AL61">
        <v>79.376220000000004</v>
      </c>
      <c r="AM61">
        <v>15.804048</v>
      </c>
      <c r="AN61">
        <v>0.66954999999999998</v>
      </c>
      <c r="AO61">
        <v>0</v>
      </c>
      <c r="AP61">
        <v>0.38429999999999997</v>
      </c>
      <c r="AQ61">
        <v>23.436</v>
      </c>
      <c r="AR61">
        <v>35.328000000000003</v>
      </c>
      <c r="AS61">
        <v>22.868400000000001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2927.354334000001</v>
      </c>
    </row>
    <row r="62" spans="1:117">
      <c r="A62" t="s">
        <v>104</v>
      </c>
      <c r="B62">
        <v>0</v>
      </c>
      <c r="C62">
        <v>0</v>
      </c>
      <c r="D62">
        <v>42.314999999999998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87.132000000000005</v>
      </c>
      <c r="K62">
        <v>679.49316799999997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3.7324000000000002</v>
      </c>
      <c r="AC62">
        <v>0</v>
      </c>
      <c r="AD62">
        <v>0</v>
      </c>
      <c r="AE62">
        <v>32.957704</v>
      </c>
      <c r="AF62">
        <v>8.8740000000000006</v>
      </c>
      <c r="AG62">
        <v>41.652000000000001</v>
      </c>
      <c r="AH62">
        <v>0</v>
      </c>
      <c r="AI62">
        <v>0</v>
      </c>
      <c r="AJ62">
        <v>0</v>
      </c>
      <c r="AK62">
        <v>0</v>
      </c>
      <c r="AL62">
        <v>79.376220000000004</v>
      </c>
      <c r="AM62">
        <v>15.804048</v>
      </c>
      <c r="AN62">
        <v>0.66954999999999998</v>
      </c>
      <c r="AO62">
        <v>0</v>
      </c>
      <c r="AP62">
        <v>0.38429999999999997</v>
      </c>
      <c r="AQ62">
        <v>23.436</v>
      </c>
      <c r="AR62">
        <v>35.328000000000003</v>
      </c>
      <c r="AS62">
        <v>22.868400000000001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2943.8331860000008</v>
      </c>
    </row>
    <row r="63" spans="1:117">
      <c r="A63" t="s">
        <v>105</v>
      </c>
      <c r="B63">
        <v>0</v>
      </c>
      <c r="C63">
        <v>0</v>
      </c>
      <c r="D63">
        <v>42.314999999999998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87.132000000000005</v>
      </c>
      <c r="K63">
        <v>679.49316799999997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3.7324000000000002</v>
      </c>
      <c r="AC63">
        <v>0</v>
      </c>
      <c r="AD63">
        <v>0</v>
      </c>
      <c r="AE63">
        <v>32.957704</v>
      </c>
      <c r="AF63">
        <v>8.8740000000000006</v>
      </c>
      <c r="AG63">
        <v>41.652000000000001</v>
      </c>
      <c r="AH63">
        <v>0</v>
      </c>
      <c r="AI63">
        <v>0</v>
      </c>
      <c r="AJ63">
        <v>0</v>
      </c>
      <c r="AK63">
        <v>0</v>
      </c>
      <c r="AL63">
        <v>79.376220000000004</v>
      </c>
      <c r="AM63">
        <v>15.804048</v>
      </c>
      <c r="AN63">
        <v>0.66954999999999998</v>
      </c>
      <c r="AO63">
        <v>0</v>
      </c>
      <c r="AP63">
        <v>0.38429999999999997</v>
      </c>
      <c r="AQ63">
        <v>23.436</v>
      </c>
      <c r="AR63">
        <v>35.328000000000003</v>
      </c>
      <c r="AS63">
        <v>22.868400000000001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2943.8331860000008</v>
      </c>
    </row>
    <row r="64" spans="1:117">
      <c r="A64" t="s">
        <v>106</v>
      </c>
      <c r="B64">
        <v>0</v>
      </c>
      <c r="C64">
        <v>0</v>
      </c>
      <c r="D64">
        <v>42.314999999999998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87.132000000000005</v>
      </c>
      <c r="K64">
        <v>679.49316799999997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12.57522</v>
      </c>
      <c r="AB64">
        <v>3.7324000000000002</v>
      </c>
      <c r="AC64">
        <v>0</v>
      </c>
      <c r="AD64">
        <v>0</v>
      </c>
      <c r="AE64">
        <v>32.957704</v>
      </c>
      <c r="AF64">
        <v>8.8740000000000006</v>
      </c>
      <c r="AG64">
        <v>41.652000000000001</v>
      </c>
      <c r="AH64">
        <v>0</v>
      </c>
      <c r="AI64">
        <v>0</v>
      </c>
      <c r="AJ64">
        <v>0</v>
      </c>
      <c r="AK64">
        <v>0</v>
      </c>
      <c r="AL64">
        <v>79.376220000000004</v>
      </c>
      <c r="AM64">
        <v>15.804048</v>
      </c>
      <c r="AN64">
        <v>0.66954999999999998</v>
      </c>
      <c r="AO64">
        <v>0</v>
      </c>
      <c r="AP64">
        <v>0.38429999999999997</v>
      </c>
      <c r="AQ64">
        <v>23.436</v>
      </c>
      <c r="AR64">
        <v>35.328000000000003</v>
      </c>
      <c r="AS64">
        <v>22.868400000000001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2956.4084060000009</v>
      </c>
    </row>
    <row r="65" spans="1:117">
      <c r="A65" t="s">
        <v>107</v>
      </c>
      <c r="B65">
        <v>0</v>
      </c>
      <c r="C65">
        <v>0</v>
      </c>
      <c r="D65">
        <v>42.314999999999998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87.132000000000005</v>
      </c>
      <c r="K65">
        <v>679.49316799999997</v>
      </c>
      <c r="L65">
        <v>653.15250000000003</v>
      </c>
      <c r="M65">
        <v>92</v>
      </c>
      <c r="N65">
        <v>59.0625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14.04936</v>
      </c>
      <c r="AB65">
        <v>3.7324000000000002</v>
      </c>
      <c r="AC65">
        <v>0</v>
      </c>
      <c r="AD65">
        <v>0</v>
      </c>
      <c r="AE65">
        <v>32.957704</v>
      </c>
      <c r="AF65">
        <v>8.8740000000000006</v>
      </c>
      <c r="AG65">
        <v>41.652000000000001</v>
      </c>
      <c r="AH65">
        <v>0</v>
      </c>
      <c r="AI65">
        <v>0</v>
      </c>
      <c r="AJ65">
        <v>0</v>
      </c>
      <c r="AK65">
        <v>0</v>
      </c>
      <c r="AL65">
        <v>79.376220000000004</v>
      </c>
      <c r="AM65">
        <v>15.804048</v>
      </c>
      <c r="AN65">
        <v>0.66954999999999998</v>
      </c>
      <c r="AO65">
        <v>0</v>
      </c>
      <c r="AP65">
        <v>0.38429999999999997</v>
      </c>
      <c r="AQ65">
        <v>23.436</v>
      </c>
      <c r="AR65">
        <v>35.328000000000003</v>
      </c>
      <c r="AS65">
        <v>20.178000000000001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2955.1921460000008</v>
      </c>
    </row>
    <row r="66" spans="1:117">
      <c r="A66" t="s">
        <v>108</v>
      </c>
      <c r="B66">
        <v>0</v>
      </c>
      <c r="C66">
        <v>0</v>
      </c>
      <c r="D66">
        <v>42.314999999999998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87.132000000000005</v>
      </c>
      <c r="K66">
        <v>679.49316799999997</v>
      </c>
      <c r="L66">
        <v>653.15250000000003</v>
      </c>
      <c r="M66">
        <v>92</v>
      </c>
      <c r="N66">
        <v>59.0625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28.09872</v>
      </c>
      <c r="AB66">
        <v>3.7324000000000002</v>
      </c>
      <c r="AC66">
        <v>0</v>
      </c>
      <c r="AD66">
        <v>0</v>
      </c>
      <c r="AE66">
        <v>32.957704</v>
      </c>
      <c r="AF66">
        <v>8.8740000000000006</v>
      </c>
      <c r="AG66">
        <v>41.652000000000001</v>
      </c>
      <c r="AH66">
        <v>18.940000000000001</v>
      </c>
      <c r="AI66">
        <v>0</v>
      </c>
      <c r="AJ66">
        <v>0</v>
      </c>
      <c r="AK66">
        <v>0</v>
      </c>
      <c r="AL66">
        <v>79.376220000000004</v>
      </c>
      <c r="AM66">
        <v>15.804048</v>
      </c>
      <c r="AN66">
        <v>0.66954999999999998</v>
      </c>
      <c r="AO66">
        <v>0</v>
      </c>
      <c r="AP66">
        <v>0.38429999999999997</v>
      </c>
      <c r="AQ66">
        <v>23.436</v>
      </c>
      <c r="AR66">
        <v>35.328000000000003</v>
      </c>
      <c r="AS66">
        <v>20.178000000000001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2988.1815060000008</v>
      </c>
    </row>
    <row r="67" spans="1:117">
      <c r="A67" t="s">
        <v>109</v>
      </c>
      <c r="B67">
        <v>0</v>
      </c>
      <c r="C67">
        <v>0</v>
      </c>
      <c r="D67">
        <v>42.314999999999998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87.132000000000005</v>
      </c>
      <c r="K67">
        <v>679.49316799999997</v>
      </c>
      <c r="L67">
        <v>653.15250000000003</v>
      </c>
      <c r="M67">
        <v>92</v>
      </c>
      <c r="N67">
        <v>59.0625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28.09872</v>
      </c>
      <c r="AB67">
        <v>3.7324000000000002</v>
      </c>
      <c r="AC67">
        <v>0</v>
      </c>
      <c r="AD67">
        <v>0</v>
      </c>
      <c r="AE67">
        <v>32.957704</v>
      </c>
      <c r="AF67">
        <v>8.8740000000000006</v>
      </c>
      <c r="AG67">
        <v>41.652000000000001</v>
      </c>
      <c r="AH67">
        <v>37.880000000000003</v>
      </c>
      <c r="AI67">
        <v>0</v>
      </c>
      <c r="AJ67">
        <v>0</v>
      </c>
      <c r="AK67">
        <v>0</v>
      </c>
      <c r="AL67">
        <v>79.376220000000004</v>
      </c>
      <c r="AM67">
        <v>15.804048</v>
      </c>
      <c r="AN67">
        <v>0.66954999999999998</v>
      </c>
      <c r="AO67">
        <v>0</v>
      </c>
      <c r="AP67">
        <v>1.2809999999999999</v>
      </c>
      <c r="AQ67">
        <v>35.154000000000003</v>
      </c>
      <c r="AR67">
        <v>35.328000000000003</v>
      </c>
      <c r="AS67">
        <v>22.195799999999998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3021.7540060000006</v>
      </c>
    </row>
    <row r="68" spans="1:117">
      <c r="A68" t="s">
        <v>110</v>
      </c>
      <c r="B68">
        <v>0</v>
      </c>
      <c r="C68">
        <v>0</v>
      </c>
      <c r="D68">
        <v>42.314999999999998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87.132000000000005</v>
      </c>
      <c r="K68">
        <v>679.49316799999997</v>
      </c>
      <c r="L68">
        <v>653.15250000000003</v>
      </c>
      <c r="M68">
        <v>92</v>
      </c>
      <c r="N68">
        <v>59.0625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28.09872</v>
      </c>
      <c r="AB68">
        <v>3.7324000000000002</v>
      </c>
      <c r="AC68">
        <v>0</v>
      </c>
      <c r="AD68">
        <v>0</v>
      </c>
      <c r="AE68">
        <v>32.957704</v>
      </c>
      <c r="AF68">
        <v>8.8740000000000006</v>
      </c>
      <c r="AG68">
        <v>41.652000000000001</v>
      </c>
      <c r="AH68">
        <v>60.607999999999997</v>
      </c>
      <c r="AI68">
        <v>0</v>
      </c>
      <c r="AJ68">
        <v>0</v>
      </c>
      <c r="AK68">
        <v>0</v>
      </c>
      <c r="AL68">
        <v>79.376220000000004</v>
      </c>
      <c r="AM68">
        <v>15.804048</v>
      </c>
      <c r="AN68">
        <v>0.66954999999999998</v>
      </c>
      <c r="AO68">
        <v>0</v>
      </c>
      <c r="AP68">
        <v>1.2809999999999999</v>
      </c>
      <c r="AQ68">
        <v>35.154000000000003</v>
      </c>
      <c r="AR68">
        <v>35.328000000000003</v>
      </c>
      <c r="AS68">
        <v>22.195799999999998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3044.4820060000006</v>
      </c>
    </row>
    <row r="69" spans="1:117">
      <c r="A69" t="s">
        <v>111</v>
      </c>
      <c r="B69">
        <v>0</v>
      </c>
      <c r="C69">
        <v>0</v>
      </c>
      <c r="D69">
        <v>42.314999999999998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87.132000000000005</v>
      </c>
      <c r="K69">
        <v>679.49316799999997</v>
      </c>
      <c r="L69">
        <v>653.15250000000003</v>
      </c>
      <c r="M69">
        <v>92</v>
      </c>
      <c r="N69">
        <v>59.0625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28.09872</v>
      </c>
      <c r="AB69">
        <v>3.7324000000000002</v>
      </c>
      <c r="AC69">
        <v>0</v>
      </c>
      <c r="AD69">
        <v>0</v>
      </c>
      <c r="AE69">
        <v>32.957704</v>
      </c>
      <c r="AF69">
        <v>8.8740000000000006</v>
      </c>
      <c r="AG69">
        <v>41.652000000000001</v>
      </c>
      <c r="AH69">
        <v>60.607999999999997</v>
      </c>
      <c r="AI69">
        <v>0</v>
      </c>
      <c r="AJ69">
        <v>0</v>
      </c>
      <c r="AK69">
        <v>0</v>
      </c>
      <c r="AL69">
        <v>79.016000000000005</v>
      </c>
      <c r="AM69">
        <v>15.804048</v>
      </c>
      <c r="AN69">
        <v>0.66954999999999998</v>
      </c>
      <c r="AO69">
        <v>0</v>
      </c>
      <c r="AP69">
        <v>1.2809999999999999</v>
      </c>
      <c r="AQ69">
        <v>35.154000000000003</v>
      </c>
      <c r="AR69">
        <v>35.328000000000003</v>
      </c>
      <c r="AS69">
        <v>22.195799999999998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3044.1217860000006</v>
      </c>
    </row>
    <row r="70" spans="1:117">
      <c r="A70" t="s">
        <v>112</v>
      </c>
      <c r="B70">
        <v>0</v>
      </c>
      <c r="C70">
        <v>0</v>
      </c>
      <c r="D70">
        <v>42.314999999999998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87.132000000000005</v>
      </c>
      <c r="K70">
        <v>679.49316799999997</v>
      </c>
      <c r="L70">
        <v>653.15250000000003</v>
      </c>
      <c r="M70">
        <v>92</v>
      </c>
      <c r="N70">
        <v>59.0625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28.09872</v>
      </c>
      <c r="AB70">
        <v>3.7324000000000002</v>
      </c>
      <c r="AC70">
        <v>0</v>
      </c>
      <c r="AD70">
        <v>0</v>
      </c>
      <c r="AE70">
        <v>32.957704</v>
      </c>
      <c r="AF70">
        <v>8.8740000000000006</v>
      </c>
      <c r="AG70">
        <v>41.652000000000001</v>
      </c>
      <c r="AH70">
        <v>60.607999999999997</v>
      </c>
      <c r="AI70">
        <v>0</v>
      </c>
      <c r="AJ70">
        <v>0</v>
      </c>
      <c r="AK70">
        <v>0</v>
      </c>
      <c r="AL70">
        <v>79.016000000000005</v>
      </c>
      <c r="AM70">
        <v>15.804048</v>
      </c>
      <c r="AN70">
        <v>0.66954999999999998</v>
      </c>
      <c r="AO70">
        <v>0</v>
      </c>
      <c r="AP70">
        <v>1.2809999999999999</v>
      </c>
      <c r="AQ70">
        <v>35.154000000000003</v>
      </c>
      <c r="AR70">
        <v>35.328000000000003</v>
      </c>
      <c r="AS70">
        <v>22.195799999999998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3044.1217860000006</v>
      </c>
    </row>
    <row r="71" spans="1:117">
      <c r="A71" t="s">
        <v>113</v>
      </c>
      <c r="B71">
        <v>0</v>
      </c>
      <c r="C71">
        <v>0</v>
      </c>
      <c r="D71">
        <v>42.314999999999998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92</v>
      </c>
      <c r="N71">
        <v>59.0625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3.7324000000000002</v>
      </c>
      <c r="AC71">
        <v>9.6778399999999998</v>
      </c>
      <c r="AD71">
        <v>7.9260000000000002</v>
      </c>
      <c r="AE71">
        <v>32.957704</v>
      </c>
      <c r="AF71">
        <v>8.8740000000000006</v>
      </c>
      <c r="AG71">
        <v>41.652000000000001</v>
      </c>
      <c r="AH71">
        <v>60.607999999999997</v>
      </c>
      <c r="AI71">
        <v>0</v>
      </c>
      <c r="AJ71">
        <v>0</v>
      </c>
      <c r="AK71">
        <v>0</v>
      </c>
      <c r="AL71">
        <v>66.814999999999998</v>
      </c>
      <c r="AM71">
        <v>15.804048</v>
      </c>
      <c r="AN71">
        <v>0.66954999999999998</v>
      </c>
      <c r="AO71">
        <v>0</v>
      </c>
      <c r="AP71">
        <v>2.5619999999999998</v>
      </c>
      <c r="AQ71">
        <v>46.872</v>
      </c>
      <c r="AR71">
        <v>35.328000000000003</v>
      </c>
      <c r="AS71">
        <v>22.195799999999998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3063.0716259999999</v>
      </c>
    </row>
    <row r="72" spans="1:117">
      <c r="A72" t="s">
        <v>114</v>
      </c>
      <c r="B72">
        <v>0</v>
      </c>
      <c r="C72">
        <v>0</v>
      </c>
      <c r="D72">
        <v>42.314999999999998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92</v>
      </c>
      <c r="N72">
        <v>59.0625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28.09872</v>
      </c>
      <c r="AB72">
        <v>3.7324000000000002</v>
      </c>
      <c r="AC72">
        <v>9.6778399999999998</v>
      </c>
      <c r="AD72">
        <v>7.9260000000000002</v>
      </c>
      <c r="AE72">
        <v>32.957704</v>
      </c>
      <c r="AF72">
        <v>17.748000000000001</v>
      </c>
      <c r="AG72">
        <v>41.652000000000001</v>
      </c>
      <c r="AH72">
        <v>93.563599999999994</v>
      </c>
      <c r="AI72">
        <v>0</v>
      </c>
      <c r="AJ72">
        <v>0</v>
      </c>
      <c r="AK72">
        <v>0</v>
      </c>
      <c r="AL72">
        <v>66.814999999999998</v>
      </c>
      <c r="AM72">
        <v>15.804048</v>
      </c>
      <c r="AN72">
        <v>0.66954999999999998</v>
      </c>
      <c r="AO72">
        <v>0</v>
      </c>
      <c r="AP72">
        <v>2.5619999999999998</v>
      </c>
      <c r="AQ72">
        <v>46.872</v>
      </c>
      <c r="AR72">
        <v>35.328000000000003</v>
      </c>
      <c r="AS72">
        <v>22.195799999999998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3104.901226</v>
      </c>
    </row>
    <row r="73" spans="1:117">
      <c r="A73" t="s">
        <v>115</v>
      </c>
      <c r="B73">
        <v>0</v>
      </c>
      <c r="C73">
        <v>0</v>
      </c>
      <c r="D73">
        <v>42.734999999999999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92</v>
      </c>
      <c r="N73">
        <v>59.0625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28.09872</v>
      </c>
      <c r="AB73">
        <v>13.33</v>
      </c>
      <c r="AC73">
        <v>19.35568</v>
      </c>
      <c r="AD73">
        <v>7.9260000000000002</v>
      </c>
      <c r="AE73">
        <v>32.957704</v>
      </c>
      <c r="AF73">
        <v>26.622</v>
      </c>
      <c r="AG73">
        <v>41.652000000000001</v>
      </c>
      <c r="AH73">
        <v>113.64</v>
      </c>
      <c r="AI73">
        <v>0</v>
      </c>
      <c r="AJ73">
        <v>0</v>
      </c>
      <c r="AK73">
        <v>0</v>
      </c>
      <c r="AL73">
        <v>66.814999999999998</v>
      </c>
      <c r="AM73">
        <v>15.804048</v>
      </c>
      <c r="AN73">
        <v>0.66954999999999998</v>
      </c>
      <c r="AO73">
        <v>0</v>
      </c>
      <c r="AP73">
        <v>2.5619999999999998</v>
      </c>
      <c r="AQ73">
        <v>46.872</v>
      </c>
      <c r="AR73">
        <v>35.328000000000003</v>
      </c>
      <c r="AS73">
        <v>23.541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3149.8918160000003</v>
      </c>
    </row>
    <row r="74" spans="1:117">
      <c r="A74" t="s">
        <v>116</v>
      </c>
      <c r="B74">
        <v>0</v>
      </c>
      <c r="C74">
        <v>0</v>
      </c>
      <c r="D74">
        <v>42.734999999999999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92</v>
      </c>
      <c r="N74">
        <v>59.0625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35.496000000000002</v>
      </c>
      <c r="AG74">
        <v>41.652000000000001</v>
      </c>
      <c r="AH74">
        <v>132.58000000000001</v>
      </c>
      <c r="AI74">
        <v>0</v>
      </c>
      <c r="AJ74">
        <v>0</v>
      </c>
      <c r="AK74">
        <v>0</v>
      </c>
      <c r="AL74">
        <v>66.814999999999998</v>
      </c>
      <c r="AM74">
        <v>15.804048</v>
      </c>
      <c r="AN74">
        <v>0.66954999999999998</v>
      </c>
      <c r="AO74">
        <v>0</v>
      </c>
      <c r="AP74">
        <v>2.5619999999999998</v>
      </c>
      <c r="AQ74">
        <v>46.872</v>
      </c>
      <c r="AR74">
        <v>35.328000000000003</v>
      </c>
      <c r="AS74">
        <v>23.541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3237.9462240000007</v>
      </c>
    </row>
    <row r="75" spans="1:117">
      <c r="A75" t="s">
        <v>117</v>
      </c>
      <c r="B75">
        <v>0</v>
      </c>
      <c r="C75">
        <v>0</v>
      </c>
      <c r="D75">
        <v>42.734999999999999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92</v>
      </c>
      <c r="N75">
        <v>59.0625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31.999904000000001</v>
      </c>
      <c r="AE75">
        <v>32.957704</v>
      </c>
      <c r="AF75">
        <v>35.496000000000002</v>
      </c>
      <c r="AG75">
        <v>41.652000000000001</v>
      </c>
      <c r="AH75">
        <v>132.58000000000001</v>
      </c>
      <c r="AI75">
        <v>0</v>
      </c>
      <c r="AJ75">
        <v>0</v>
      </c>
      <c r="AK75">
        <v>0</v>
      </c>
      <c r="AL75">
        <v>66.814999999999998</v>
      </c>
      <c r="AM75">
        <v>15.804048</v>
      </c>
      <c r="AN75">
        <v>0.66954999999999998</v>
      </c>
      <c r="AO75">
        <v>0</v>
      </c>
      <c r="AP75">
        <v>2.5619999999999998</v>
      </c>
      <c r="AQ75">
        <v>46.872</v>
      </c>
      <c r="AR75">
        <v>35.328000000000003</v>
      </c>
      <c r="AS75">
        <v>23.541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3251.7163280000004</v>
      </c>
    </row>
    <row r="76" spans="1:117">
      <c r="A76" t="s">
        <v>118</v>
      </c>
      <c r="B76">
        <v>0</v>
      </c>
      <c r="C76">
        <v>0</v>
      </c>
      <c r="D76">
        <v>42.734999999999999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92</v>
      </c>
      <c r="N76">
        <v>59.0625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32.957704</v>
      </c>
      <c r="AF76">
        <v>35.496000000000002</v>
      </c>
      <c r="AG76">
        <v>41.652000000000001</v>
      </c>
      <c r="AH76">
        <v>132.58000000000001</v>
      </c>
      <c r="AI76">
        <v>0</v>
      </c>
      <c r="AJ76">
        <v>0</v>
      </c>
      <c r="AK76">
        <v>0</v>
      </c>
      <c r="AL76">
        <v>66.814999999999998</v>
      </c>
      <c r="AM76">
        <v>15.804048</v>
      </c>
      <c r="AN76">
        <v>0.66954999999999998</v>
      </c>
      <c r="AO76">
        <v>0</v>
      </c>
      <c r="AP76">
        <v>2.5619999999999998</v>
      </c>
      <c r="AQ76">
        <v>46.872</v>
      </c>
      <c r="AR76">
        <v>35.328000000000003</v>
      </c>
      <c r="AS76">
        <v>23.541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3256.2605680000006</v>
      </c>
    </row>
    <row r="77" spans="1:117">
      <c r="A77" t="s">
        <v>119</v>
      </c>
      <c r="B77">
        <v>0</v>
      </c>
      <c r="C77">
        <v>0</v>
      </c>
      <c r="D77">
        <v>42.734999999999999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679.19316800000001</v>
      </c>
      <c r="L77">
        <v>652.65250000000003</v>
      </c>
      <c r="M77">
        <v>92</v>
      </c>
      <c r="N77">
        <v>59.0625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32.957704</v>
      </c>
      <c r="AF77">
        <v>35.496000000000002</v>
      </c>
      <c r="AG77">
        <v>41.652000000000001</v>
      </c>
      <c r="AH77">
        <v>132.58000000000001</v>
      </c>
      <c r="AI77">
        <v>0</v>
      </c>
      <c r="AJ77">
        <v>0</v>
      </c>
      <c r="AK77">
        <v>0</v>
      </c>
      <c r="AL77">
        <v>66.814999999999998</v>
      </c>
      <c r="AM77">
        <v>15.804048</v>
      </c>
      <c r="AN77">
        <v>0.66954999999999998</v>
      </c>
      <c r="AO77">
        <v>0</v>
      </c>
      <c r="AP77">
        <v>2.5619999999999998</v>
      </c>
      <c r="AQ77">
        <v>46.872</v>
      </c>
      <c r="AR77">
        <v>35.328000000000003</v>
      </c>
      <c r="AS77">
        <v>23.541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3255.4605680000004</v>
      </c>
    </row>
    <row r="78" spans="1:117">
      <c r="A78" t="s">
        <v>120</v>
      </c>
      <c r="B78">
        <v>0</v>
      </c>
      <c r="C78">
        <v>0</v>
      </c>
      <c r="D78">
        <v>42.734999999999999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679.19316800000001</v>
      </c>
      <c r="L78">
        <v>652.65250000000003</v>
      </c>
      <c r="M78">
        <v>92</v>
      </c>
      <c r="N78">
        <v>59.0625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32.957704</v>
      </c>
      <c r="AF78">
        <v>35.496000000000002</v>
      </c>
      <c r="AG78">
        <v>41.652000000000001</v>
      </c>
      <c r="AH78">
        <v>132.58000000000001</v>
      </c>
      <c r="AI78">
        <v>0</v>
      </c>
      <c r="AJ78">
        <v>0</v>
      </c>
      <c r="AK78">
        <v>0</v>
      </c>
      <c r="AL78">
        <v>66.814999999999998</v>
      </c>
      <c r="AM78">
        <v>15.804048</v>
      </c>
      <c r="AN78">
        <v>0.66954999999999998</v>
      </c>
      <c r="AO78">
        <v>0</v>
      </c>
      <c r="AP78">
        <v>2.5619999999999998</v>
      </c>
      <c r="AQ78">
        <v>46.872</v>
      </c>
      <c r="AR78">
        <v>35.328000000000003</v>
      </c>
      <c r="AS78">
        <v>23.541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3255.4605680000004</v>
      </c>
    </row>
    <row r="79" spans="1:117">
      <c r="A79" t="s">
        <v>121</v>
      </c>
      <c r="B79">
        <v>0</v>
      </c>
      <c r="C79">
        <v>0</v>
      </c>
      <c r="D79">
        <v>42.734999999999999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679.19316800000001</v>
      </c>
      <c r="L79">
        <v>652.65250000000003</v>
      </c>
      <c r="M79">
        <v>92</v>
      </c>
      <c r="N79">
        <v>59.0625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32.957704</v>
      </c>
      <c r="AF79">
        <v>35.496000000000002</v>
      </c>
      <c r="AG79">
        <v>41.652000000000001</v>
      </c>
      <c r="AH79">
        <v>132.58000000000001</v>
      </c>
      <c r="AI79">
        <v>0</v>
      </c>
      <c r="AJ79">
        <v>0</v>
      </c>
      <c r="AK79">
        <v>0</v>
      </c>
      <c r="AL79">
        <v>40.088999999999999</v>
      </c>
      <c r="AM79">
        <v>15.804048</v>
      </c>
      <c r="AN79">
        <v>0.66954999999999998</v>
      </c>
      <c r="AO79">
        <v>0</v>
      </c>
      <c r="AP79">
        <v>0.51239999999999997</v>
      </c>
      <c r="AQ79">
        <v>46.872</v>
      </c>
      <c r="AR79">
        <v>35.328000000000003</v>
      </c>
      <c r="AS79">
        <v>23.541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3226.6849680000005</v>
      </c>
    </row>
    <row r="80" spans="1:117">
      <c r="A80" t="s">
        <v>122</v>
      </c>
      <c r="B80">
        <v>0</v>
      </c>
      <c r="C80">
        <v>0</v>
      </c>
      <c r="D80">
        <v>42.734999999999999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679.19316800000001</v>
      </c>
      <c r="L80">
        <v>652.65250000000003</v>
      </c>
      <c r="M80">
        <v>92</v>
      </c>
      <c r="N80">
        <v>59.0625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41.652000000000001</v>
      </c>
      <c r="AH80">
        <v>113.64</v>
      </c>
      <c r="AI80">
        <v>0</v>
      </c>
      <c r="AJ80">
        <v>0</v>
      </c>
      <c r="AK80">
        <v>0</v>
      </c>
      <c r="AL80">
        <v>40.088999999999999</v>
      </c>
      <c r="AM80">
        <v>15.804048</v>
      </c>
      <c r="AN80">
        <v>0.66954999999999998</v>
      </c>
      <c r="AO80">
        <v>0</v>
      </c>
      <c r="AP80">
        <v>0.51239999999999997</v>
      </c>
      <c r="AQ80">
        <v>46.872</v>
      </c>
      <c r="AR80">
        <v>35.328000000000003</v>
      </c>
      <c r="AS80">
        <v>23.541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3171.1538040000005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679.19316800000001</v>
      </c>
      <c r="L81">
        <v>652.65250000000003</v>
      </c>
      <c r="M81">
        <v>92</v>
      </c>
      <c r="N81">
        <v>59.0625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42.14808</v>
      </c>
      <c r="AB81">
        <v>26.34008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41.652000000000001</v>
      </c>
      <c r="AH81">
        <v>93.563599999999994</v>
      </c>
      <c r="AI81">
        <v>0</v>
      </c>
      <c r="AJ81">
        <v>0</v>
      </c>
      <c r="AK81">
        <v>0</v>
      </c>
      <c r="AL81">
        <v>40.088999999999999</v>
      </c>
      <c r="AM81">
        <v>15.804048</v>
      </c>
      <c r="AN81">
        <v>0.66954999999999998</v>
      </c>
      <c r="AO81">
        <v>0</v>
      </c>
      <c r="AP81">
        <v>0.51239999999999997</v>
      </c>
      <c r="AQ81">
        <v>46.872</v>
      </c>
      <c r="AR81">
        <v>35.328000000000003</v>
      </c>
      <c r="AS81">
        <v>23.541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3137.9073640000006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679.19316800000001</v>
      </c>
      <c r="L82">
        <v>652.65250000000003</v>
      </c>
      <c r="M82">
        <v>92</v>
      </c>
      <c r="N82">
        <v>59.0625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42.14808</v>
      </c>
      <c r="AB82">
        <v>26.34008</v>
      </c>
      <c r="AC82">
        <v>19.35568</v>
      </c>
      <c r="AD82">
        <v>27.408107999999999</v>
      </c>
      <c r="AE82">
        <v>32.957704</v>
      </c>
      <c r="AF82">
        <v>17.748000000000001</v>
      </c>
      <c r="AG82">
        <v>41.652000000000001</v>
      </c>
      <c r="AH82">
        <v>64.774799999999999</v>
      </c>
      <c r="AI82">
        <v>0</v>
      </c>
      <c r="AJ82">
        <v>0</v>
      </c>
      <c r="AK82">
        <v>0</v>
      </c>
      <c r="AL82">
        <v>40.088999999999999</v>
      </c>
      <c r="AM82">
        <v>15.804048</v>
      </c>
      <c r="AN82">
        <v>0.66954999999999998</v>
      </c>
      <c r="AO82">
        <v>0</v>
      </c>
      <c r="AP82">
        <v>0.51239999999999997</v>
      </c>
      <c r="AQ82">
        <v>46.872</v>
      </c>
      <c r="AR82">
        <v>35.328000000000003</v>
      </c>
      <c r="AS82">
        <v>23.541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3109.1185640000008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652.65250000000003</v>
      </c>
      <c r="M83">
        <v>92</v>
      </c>
      <c r="N83">
        <v>59.0625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26.34008</v>
      </c>
      <c r="AC83">
        <v>19.35568</v>
      </c>
      <c r="AD83">
        <v>18.229800000000001</v>
      </c>
      <c r="AE83">
        <v>16.478852</v>
      </c>
      <c r="AF83">
        <v>17.748000000000001</v>
      </c>
      <c r="AG83">
        <v>41.652000000000001</v>
      </c>
      <c r="AH83">
        <v>37.880000000000003</v>
      </c>
      <c r="AI83">
        <v>0</v>
      </c>
      <c r="AJ83">
        <v>0</v>
      </c>
      <c r="AK83">
        <v>0</v>
      </c>
      <c r="AL83">
        <v>40.088999999999999</v>
      </c>
      <c r="AM83">
        <v>15.804048</v>
      </c>
      <c r="AN83">
        <v>0.66954999999999998</v>
      </c>
      <c r="AO83">
        <v>0</v>
      </c>
      <c r="AP83">
        <v>0.51239999999999997</v>
      </c>
      <c r="AQ83">
        <v>46.872</v>
      </c>
      <c r="AR83">
        <v>35.328000000000003</v>
      </c>
      <c r="AS83">
        <v>23.541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3056.8666040000012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679.19316800000001</v>
      </c>
      <c r="L84">
        <v>652.65250000000003</v>
      </c>
      <c r="M84">
        <v>92</v>
      </c>
      <c r="N84">
        <v>59.0625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28.09872</v>
      </c>
      <c r="AB84">
        <v>26.34008</v>
      </c>
      <c r="AC84">
        <v>19.35568</v>
      </c>
      <c r="AD84">
        <v>7.9260000000000002</v>
      </c>
      <c r="AE84">
        <v>16.478852</v>
      </c>
      <c r="AF84">
        <v>17.748000000000001</v>
      </c>
      <c r="AG84">
        <v>41.652000000000001</v>
      </c>
      <c r="AH84">
        <v>20.834</v>
      </c>
      <c r="AI84">
        <v>0</v>
      </c>
      <c r="AJ84">
        <v>0</v>
      </c>
      <c r="AK84">
        <v>0</v>
      </c>
      <c r="AL84">
        <v>40.088999999999999</v>
      </c>
      <c r="AM84">
        <v>15.804048</v>
      </c>
      <c r="AN84">
        <v>0.66954999999999998</v>
      </c>
      <c r="AO84">
        <v>0</v>
      </c>
      <c r="AP84">
        <v>0.51239999999999997</v>
      </c>
      <c r="AQ84">
        <v>46.872</v>
      </c>
      <c r="AR84">
        <v>35.328000000000003</v>
      </c>
      <c r="AS84">
        <v>23.541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3015.1674440000006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679.19316800000001</v>
      </c>
      <c r="L85">
        <v>652.65250000000003</v>
      </c>
      <c r="M85">
        <v>92</v>
      </c>
      <c r="N85">
        <v>59.0625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17.748000000000001</v>
      </c>
      <c r="AG85">
        <v>41.652000000000001</v>
      </c>
      <c r="AH85">
        <v>20.834</v>
      </c>
      <c r="AI85">
        <v>0</v>
      </c>
      <c r="AJ85">
        <v>0</v>
      </c>
      <c r="AK85">
        <v>0</v>
      </c>
      <c r="AL85">
        <v>40.088999999999999</v>
      </c>
      <c r="AM85">
        <v>15.804048</v>
      </c>
      <c r="AN85">
        <v>0.66954999999999998</v>
      </c>
      <c r="AO85">
        <v>0</v>
      </c>
      <c r="AP85">
        <v>1.7934000000000001</v>
      </c>
      <c r="AQ85">
        <v>46.872</v>
      </c>
      <c r="AR85">
        <v>35.328000000000003</v>
      </c>
      <c r="AS85">
        <v>23.541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3008.5224440000006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679.19316800000001</v>
      </c>
      <c r="L86">
        <v>652.65250000000003</v>
      </c>
      <c r="M86">
        <v>92</v>
      </c>
      <c r="N86">
        <v>59.0625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17.748000000000001</v>
      </c>
      <c r="AG86">
        <v>41.652000000000001</v>
      </c>
      <c r="AH86">
        <v>20.834</v>
      </c>
      <c r="AI86">
        <v>0</v>
      </c>
      <c r="AJ86">
        <v>0</v>
      </c>
      <c r="AK86">
        <v>0</v>
      </c>
      <c r="AL86">
        <v>40.088999999999999</v>
      </c>
      <c r="AM86">
        <v>15.804048</v>
      </c>
      <c r="AN86">
        <v>0.66954999999999998</v>
      </c>
      <c r="AO86">
        <v>0</v>
      </c>
      <c r="AP86">
        <v>1.7934000000000001</v>
      </c>
      <c r="AQ86">
        <v>35.027999999999999</v>
      </c>
      <c r="AR86">
        <v>35.328000000000003</v>
      </c>
      <c r="AS86">
        <v>23.541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2996.6784440000006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679.19316800000001</v>
      </c>
      <c r="L87">
        <v>652.65250000000003</v>
      </c>
      <c r="M87">
        <v>92</v>
      </c>
      <c r="N87">
        <v>59.0625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28.09872</v>
      </c>
      <c r="AB87">
        <v>26.34008</v>
      </c>
      <c r="AC87">
        <v>9.6778399999999998</v>
      </c>
      <c r="AD87">
        <v>0</v>
      </c>
      <c r="AE87">
        <v>16.478852</v>
      </c>
      <c r="AF87">
        <v>17.748000000000001</v>
      </c>
      <c r="AG87">
        <v>41.652000000000001</v>
      </c>
      <c r="AH87">
        <v>20.834</v>
      </c>
      <c r="AI87">
        <v>0</v>
      </c>
      <c r="AJ87">
        <v>0</v>
      </c>
      <c r="AK87">
        <v>0</v>
      </c>
      <c r="AL87">
        <v>40.088999999999999</v>
      </c>
      <c r="AM87">
        <v>15.804048</v>
      </c>
      <c r="AN87">
        <v>0.66954999999999998</v>
      </c>
      <c r="AO87">
        <v>0</v>
      </c>
      <c r="AP87">
        <v>1.7934000000000001</v>
      </c>
      <c r="AQ87">
        <v>34.020000000000003</v>
      </c>
      <c r="AR87">
        <v>35.328000000000003</v>
      </c>
      <c r="AS87">
        <v>23.541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2985.9926040000005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679.19316800000001</v>
      </c>
      <c r="L88">
        <v>652.65250000000003</v>
      </c>
      <c r="M88">
        <v>92</v>
      </c>
      <c r="N88">
        <v>59.0625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14.04936</v>
      </c>
      <c r="AB88">
        <v>26.34008</v>
      </c>
      <c r="AC88">
        <v>9.6778399999999998</v>
      </c>
      <c r="AD88">
        <v>0</v>
      </c>
      <c r="AE88">
        <v>16.478852</v>
      </c>
      <c r="AF88">
        <v>17.748000000000001</v>
      </c>
      <c r="AG88">
        <v>41.652000000000001</v>
      </c>
      <c r="AH88">
        <v>20.834</v>
      </c>
      <c r="AI88">
        <v>0</v>
      </c>
      <c r="AJ88">
        <v>0</v>
      </c>
      <c r="AK88">
        <v>0</v>
      </c>
      <c r="AL88">
        <v>40.088999999999999</v>
      </c>
      <c r="AM88">
        <v>15.804048</v>
      </c>
      <c r="AN88">
        <v>0.66954999999999998</v>
      </c>
      <c r="AO88">
        <v>0</v>
      </c>
      <c r="AP88">
        <v>1.7934000000000001</v>
      </c>
      <c r="AQ88">
        <v>22.68</v>
      </c>
      <c r="AR88">
        <v>35.328000000000003</v>
      </c>
      <c r="AS88">
        <v>23.541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2960.6032440000004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679.19316800000001</v>
      </c>
      <c r="L89">
        <v>652.65250000000003</v>
      </c>
      <c r="M89">
        <v>92</v>
      </c>
      <c r="N89">
        <v>59.0625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14.04936</v>
      </c>
      <c r="AB89">
        <v>26.34008</v>
      </c>
      <c r="AC89">
        <v>9.6778399999999998</v>
      </c>
      <c r="AD89">
        <v>0</v>
      </c>
      <c r="AE89">
        <v>16.478852</v>
      </c>
      <c r="AF89">
        <v>17.748000000000001</v>
      </c>
      <c r="AG89">
        <v>41.652000000000001</v>
      </c>
      <c r="AH89">
        <v>0</v>
      </c>
      <c r="AI89">
        <v>1.9095</v>
      </c>
      <c r="AJ89">
        <v>0</v>
      </c>
      <c r="AK89">
        <v>0</v>
      </c>
      <c r="AL89">
        <v>40.088999999999999</v>
      </c>
      <c r="AM89">
        <v>15.804048</v>
      </c>
      <c r="AN89">
        <v>0.66954999999999998</v>
      </c>
      <c r="AO89">
        <v>0</v>
      </c>
      <c r="AP89">
        <v>0.51239999999999997</v>
      </c>
      <c r="AQ89">
        <v>22.68</v>
      </c>
      <c r="AR89">
        <v>35.328000000000003</v>
      </c>
      <c r="AS89">
        <v>23.541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2940.3977440000008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679.19316800000001</v>
      </c>
      <c r="L90">
        <v>652.65250000000003</v>
      </c>
      <c r="M90">
        <v>92</v>
      </c>
      <c r="N90">
        <v>59.0625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14.04936</v>
      </c>
      <c r="AB90">
        <v>26.34008</v>
      </c>
      <c r="AC90">
        <v>9.6778399999999998</v>
      </c>
      <c r="AD90">
        <v>0</v>
      </c>
      <c r="AE90">
        <v>16.478852</v>
      </c>
      <c r="AF90">
        <v>17.748000000000001</v>
      </c>
      <c r="AG90">
        <v>41.652000000000001</v>
      </c>
      <c r="AH90">
        <v>0</v>
      </c>
      <c r="AI90">
        <v>1.9095</v>
      </c>
      <c r="AJ90">
        <v>0</v>
      </c>
      <c r="AK90">
        <v>0</v>
      </c>
      <c r="AL90">
        <v>40.088999999999999</v>
      </c>
      <c r="AM90">
        <v>15.804048</v>
      </c>
      <c r="AN90">
        <v>0.66954999999999998</v>
      </c>
      <c r="AO90">
        <v>0</v>
      </c>
      <c r="AP90">
        <v>0.51239999999999997</v>
      </c>
      <c r="AQ90">
        <v>22.68</v>
      </c>
      <c r="AR90">
        <v>35.328000000000003</v>
      </c>
      <c r="AS90">
        <v>23.541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2940.3977440000008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679.19316800000001</v>
      </c>
      <c r="L91">
        <v>652.65250000000003</v>
      </c>
      <c r="M91">
        <v>92</v>
      </c>
      <c r="N91">
        <v>59.0625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14.04936</v>
      </c>
      <c r="AB91">
        <v>13.17004</v>
      </c>
      <c r="AC91">
        <v>9.6778399999999998</v>
      </c>
      <c r="AD91">
        <v>0</v>
      </c>
      <c r="AE91">
        <v>16.478852</v>
      </c>
      <c r="AF91">
        <v>17.748000000000001</v>
      </c>
      <c r="AG91">
        <v>41.652000000000001</v>
      </c>
      <c r="AH91">
        <v>0</v>
      </c>
      <c r="AI91">
        <v>1.9095</v>
      </c>
      <c r="AJ91">
        <v>0</v>
      </c>
      <c r="AK91">
        <v>0</v>
      </c>
      <c r="AL91">
        <v>40.088999999999999</v>
      </c>
      <c r="AM91">
        <v>15.804048</v>
      </c>
      <c r="AN91">
        <v>0.66954999999999998</v>
      </c>
      <c r="AO91">
        <v>0</v>
      </c>
      <c r="AP91">
        <v>1.1529</v>
      </c>
      <c r="AQ91">
        <v>22.68</v>
      </c>
      <c r="AR91">
        <v>35.328000000000003</v>
      </c>
      <c r="AS91">
        <v>23.541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2927.8682040000008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679.19316800000001</v>
      </c>
      <c r="L92">
        <v>652.65250000000003</v>
      </c>
      <c r="M92">
        <v>92</v>
      </c>
      <c r="N92">
        <v>59.0625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14.04936</v>
      </c>
      <c r="AB92">
        <v>13.17004</v>
      </c>
      <c r="AC92">
        <v>9.6778399999999998</v>
      </c>
      <c r="AD92">
        <v>0</v>
      </c>
      <c r="AE92">
        <v>16.478852</v>
      </c>
      <c r="AF92">
        <v>17.748000000000001</v>
      </c>
      <c r="AG92">
        <v>41.652000000000001</v>
      </c>
      <c r="AH92">
        <v>0</v>
      </c>
      <c r="AI92">
        <v>1.9095</v>
      </c>
      <c r="AJ92">
        <v>0</v>
      </c>
      <c r="AK92">
        <v>0</v>
      </c>
      <c r="AL92">
        <v>40.088999999999999</v>
      </c>
      <c r="AM92">
        <v>15.804048</v>
      </c>
      <c r="AN92">
        <v>0.66954999999999998</v>
      </c>
      <c r="AO92">
        <v>0</v>
      </c>
      <c r="AP92">
        <v>1.1529</v>
      </c>
      <c r="AQ92">
        <v>22.68</v>
      </c>
      <c r="AR92">
        <v>35.328000000000003</v>
      </c>
      <c r="AS92">
        <v>23.541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2927.8682040000008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679.19316800000001</v>
      </c>
      <c r="L93">
        <v>652.65250000000003</v>
      </c>
      <c r="M93">
        <v>92</v>
      </c>
      <c r="N93">
        <v>59.0625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13.17004</v>
      </c>
      <c r="AC93">
        <v>9.6778399999999998</v>
      </c>
      <c r="AD93">
        <v>0</v>
      </c>
      <c r="AE93">
        <v>16.478852</v>
      </c>
      <c r="AF93">
        <v>17.748000000000001</v>
      </c>
      <c r="AG93">
        <v>41.652000000000001</v>
      </c>
      <c r="AH93">
        <v>0</v>
      </c>
      <c r="AI93">
        <v>1.9095</v>
      </c>
      <c r="AJ93">
        <v>0</v>
      </c>
      <c r="AK93">
        <v>0</v>
      </c>
      <c r="AL93">
        <v>53.451999999999998</v>
      </c>
      <c r="AM93">
        <v>15.804048</v>
      </c>
      <c r="AN93">
        <v>0</v>
      </c>
      <c r="AO93">
        <v>0</v>
      </c>
      <c r="AP93">
        <v>1.1529</v>
      </c>
      <c r="AQ93">
        <v>22.68</v>
      </c>
      <c r="AR93">
        <v>35.328000000000003</v>
      </c>
      <c r="AS93">
        <v>26.904</v>
      </c>
      <c r="AT93">
        <v>17.210339999999999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2932.0842840000005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679.19316800000001</v>
      </c>
      <c r="L94">
        <v>652.65250000000003</v>
      </c>
      <c r="M94">
        <v>92</v>
      </c>
      <c r="N94">
        <v>59.0625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13.17004</v>
      </c>
      <c r="AC94">
        <v>9.6778399999999998</v>
      </c>
      <c r="AD94">
        <v>0</v>
      </c>
      <c r="AE94">
        <v>16.478852</v>
      </c>
      <c r="AF94">
        <v>17.748000000000001</v>
      </c>
      <c r="AG94">
        <v>41.652000000000001</v>
      </c>
      <c r="AH94">
        <v>0</v>
      </c>
      <c r="AI94">
        <v>1.9095</v>
      </c>
      <c r="AJ94">
        <v>0</v>
      </c>
      <c r="AK94">
        <v>0</v>
      </c>
      <c r="AL94">
        <v>53.451999999999998</v>
      </c>
      <c r="AM94">
        <v>15.804048</v>
      </c>
      <c r="AN94">
        <v>0</v>
      </c>
      <c r="AO94">
        <v>0</v>
      </c>
      <c r="AP94">
        <v>1.1529</v>
      </c>
      <c r="AQ94">
        <v>22.68</v>
      </c>
      <c r="AR94">
        <v>35.328000000000003</v>
      </c>
      <c r="AS94">
        <v>26.904</v>
      </c>
      <c r="AT94">
        <v>18.309339999999999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2933.1832840000002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679.19316800000001</v>
      </c>
      <c r="L95">
        <v>652.65250000000003</v>
      </c>
      <c r="M95">
        <v>92</v>
      </c>
      <c r="N95">
        <v>59.0625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13.17004</v>
      </c>
      <c r="AC95">
        <v>9.6778399999999998</v>
      </c>
      <c r="AD95">
        <v>0</v>
      </c>
      <c r="AE95">
        <v>16.478852</v>
      </c>
      <c r="AF95">
        <v>17.748000000000001</v>
      </c>
      <c r="AG95">
        <v>41.652000000000001</v>
      </c>
      <c r="AH95">
        <v>0</v>
      </c>
      <c r="AI95">
        <v>1.9095</v>
      </c>
      <c r="AJ95">
        <v>0</v>
      </c>
      <c r="AK95">
        <v>0</v>
      </c>
      <c r="AL95">
        <v>53.451999999999998</v>
      </c>
      <c r="AM95">
        <v>15.804048</v>
      </c>
      <c r="AN95">
        <v>0</v>
      </c>
      <c r="AO95">
        <v>0</v>
      </c>
      <c r="AP95">
        <v>1.1529</v>
      </c>
      <c r="AQ95">
        <v>22.68</v>
      </c>
      <c r="AR95">
        <v>35.328000000000003</v>
      </c>
      <c r="AS95">
        <v>28.249199999999998</v>
      </c>
      <c r="AT95">
        <v>18.858840000000001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2935.0779840000005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679.19316800000001</v>
      </c>
      <c r="L96">
        <v>652.65250000000003</v>
      </c>
      <c r="M96">
        <v>92</v>
      </c>
      <c r="N96">
        <v>59.0625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13.17004</v>
      </c>
      <c r="AC96">
        <v>9.6778399999999998</v>
      </c>
      <c r="AD96">
        <v>0</v>
      </c>
      <c r="AE96">
        <v>16.478852</v>
      </c>
      <c r="AF96">
        <v>17.748000000000001</v>
      </c>
      <c r="AG96">
        <v>41.652000000000001</v>
      </c>
      <c r="AH96">
        <v>0</v>
      </c>
      <c r="AI96">
        <v>1.9095</v>
      </c>
      <c r="AJ96">
        <v>0</v>
      </c>
      <c r="AK96">
        <v>0</v>
      </c>
      <c r="AL96">
        <v>53.451999999999998</v>
      </c>
      <c r="AM96">
        <v>15.804048</v>
      </c>
      <c r="AN96">
        <v>0</v>
      </c>
      <c r="AO96">
        <v>0</v>
      </c>
      <c r="AP96">
        <v>1.1529</v>
      </c>
      <c r="AQ96">
        <v>22.68</v>
      </c>
      <c r="AR96">
        <v>35.328000000000003</v>
      </c>
      <c r="AS96">
        <v>28.249199999999998</v>
      </c>
      <c r="AT96">
        <v>19.408339999999999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2935.6274840000005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679.19316800000001</v>
      </c>
      <c r="L97">
        <v>652.65250000000003</v>
      </c>
      <c r="M97">
        <v>92</v>
      </c>
      <c r="N97">
        <v>59.0625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9.6778399999999998</v>
      </c>
      <c r="AD97">
        <v>0</v>
      </c>
      <c r="AE97">
        <v>16.478852</v>
      </c>
      <c r="AF97">
        <v>8.8740000000000006</v>
      </c>
      <c r="AG97">
        <v>41.652000000000001</v>
      </c>
      <c r="AH97">
        <v>0</v>
      </c>
      <c r="AI97">
        <v>1.9095</v>
      </c>
      <c r="AJ97">
        <v>0</v>
      </c>
      <c r="AK97">
        <v>0</v>
      </c>
      <c r="AL97">
        <v>53.451999999999998</v>
      </c>
      <c r="AM97">
        <v>15.804048</v>
      </c>
      <c r="AN97">
        <v>0</v>
      </c>
      <c r="AO97">
        <v>0</v>
      </c>
      <c r="AP97">
        <v>0</v>
      </c>
      <c r="AQ97">
        <v>11.34</v>
      </c>
      <c r="AR97">
        <v>35.328000000000003</v>
      </c>
      <c r="AS97">
        <v>28.249199999999998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2914.8540440000011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679.19316800000001</v>
      </c>
      <c r="L98">
        <v>652.65250000000003</v>
      </c>
      <c r="M98">
        <v>92</v>
      </c>
      <c r="N98">
        <v>59.0625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9.6778399999999998</v>
      </c>
      <c r="AD98">
        <v>0</v>
      </c>
      <c r="AE98">
        <v>16.478852</v>
      </c>
      <c r="AF98">
        <v>8.8740000000000006</v>
      </c>
      <c r="AG98">
        <v>41.652000000000001</v>
      </c>
      <c r="AH98">
        <v>0</v>
      </c>
      <c r="AI98">
        <v>1.9095</v>
      </c>
      <c r="AJ98">
        <v>0</v>
      </c>
      <c r="AK98">
        <v>0</v>
      </c>
      <c r="AL98">
        <v>53.451999999999998</v>
      </c>
      <c r="AM98">
        <v>15.804048</v>
      </c>
      <c r="AN98">
        <v>0</v>
      </c>
      <c r="AO98">
        <v>0</v>
      </c>
      <c r="AP98">
        <v>0</v>
      </c>
      <c r="AQ98">
        <v>11.34</v>
      </c>
      <c r="AR98">
        <v>35.328000000000003</v>
      </c>
      <c r="AS98">
        <v>28.249199999999998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2914.8540440000011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1.0220700000000009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2.1004839999999994</v>
      </c>
      <c r="K99">
        <f t="shared" si="2"/>
        <v>16.305811032000001</v>
      </c>
      <c r="L99">
        <f t="shared" si="2"/>
        <v>15.671909999999961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1.0189779200000013</v>
      </c>
      <c r="X99">
        <f t="shared" si="2"/>
        <v>3.540375</v>
      </c>
      <c r="Y99">
        <f t="shared" si="2"/>
        <v>0</v>
      </c>
      <c r="Z99">
        <f t="shared" si="2"/>
        <v>0.20377500000000015</v>
      </c>
      <c r="AA99">
        <f t="shared" si="2"/>
        <v>0.51349999999999973</v>
      </c>
      <c r="AB99">
        <f t="shared" si="2"/>
        <v>0.40125299499999956</v>
      </c>
      <c r="AC99">
        <f t="shared" si="2"/>
        <v>0.24682885199999988</v>
      </c>
      <c r="AD99">
        <f t="shared" si="2"/>
        <v>0.19622001899999994</v>
      </c>
      <c r="AE99">
        <f t="shared" si="2"/>
        <v>0.58499924600000019</v>
      </c>
      <c r="AF99">
        <f t="shared" si="2"/>
        <v>0.34263500000000041</v>
      </c>
      <c r="AG99">
        <f t="shared" si="2"/>
        <v>0.99964800000000087</v>
      </c>
      <c r="AH99">
        <f t="shared" si="2"/>
        <v>0.85229999999999972</v>
      </c>
      <c r="AI99">
        <f t="shared" si="2"/>
        <v>4.7737499999999993E-3</v>
      </c>
      <c r="AJ99">
        <f t="shared" si="2"/>
        <v>0</v>
      </c>
      <c r="AK99">
        <f t="shared" si="2"/>
        <v>0.57650669999999993</v>
      </c>
      <c r="AL99">
        <f t="shared" si="2"/>
        <v>1.4484852899999996</v>
      </c>
      <c r="AM99">
        <f t="shared" si="2"/>
        <v>0.37929715199999953</v>
      </c>
      <c r="AN99">
        <f t="shared" si="2"/>
        <v>1.5064875000000012E-2</v>
      </c>
      <c r="AO99">
        <f t="shared" si="2"/>
        <v>0</v>
      </c>
      <c r="AP99">
        <f t="shared" si="2"/>
        <v>3.4619024999999998E-2</v>
      </c>
      <c r="AQ99">
        <f t="shared" si="2"/>
        <v>0.52731000000000039</v>
      </c>
      <c r="AR99">
        <f t="shared" si="2"/>
        <v>0.85559999999999958</v>
      </c>
      <c r="AS99">
        <f t="shared" si="2"/>
        <v>0.61980090000000054</v>
      </c>
      <c r="AT99">
        <f t="shared" si="2"/>
        <v>0.45348586500000004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72.981524004999983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675.98723500000006</v>
      </c>
      <c r="L3">
        <v>652.65</v>
      </c>
      <c r="M3">
        <v>92</v>
      </c>
      <c r="N3">
        <v>59.06</v>
      </c>
      <c r="O3">
        <v>123.66562500000001</v>
      </c>
      <c r="P3">
        <v>139.31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34.899079999999998</v>
      </c>
      <c r="X3">
        <v>147.26089999999999</v>
      </c>
      <c r="Y3">
        <v>0</v>
      </c>
      <c r="Z3">
        <v>19.5624</v>
      </c>
      <c r="AA3">
        <v>0</v>
      </c>
      <c r="AB3">
        <v>0</v>
      </c>
      <c r="AC3">
        <v>0</v>
      </c>
      <c r="AD3">
        <v>9.1149000000000004</v>
      </c>
      <c r="AE3">
        <v>16.478852</v>
      </c>
      <c r="AF3">
        <v>8.8740000000000006</v>
      </c>
      <c r="AG3">
        <v>41.652000000000001</v>
      </c>
      <c r="AH3">
        <v>0</v>
      </c>
      <c r="AI3">
        <v>0</v>
      </c>
      <c r="AJ3">
        <v>0</v>
      </c>
      <c r="AK3">
        <v>52.409700000000001</v>
      </c>
      <c r="AL3">
        <v>40.088999999999999</v>
      </c>
      <c r="AM3">
        <v>15.804048</v>
      </c>
      <c r="AN3">
        <v>0.66954999999999998</v>
      </c>
      <c r="AO3">
        <v>0</v>
      </c>
      <c r="AP3">
        <v>0.38429999999999997</v>
      </c>
      <c r="AQ3">
        <v>0</v>
      </c>
      <c r="AR3">
        <v>40.847999999999999</v>
      </c>
      <c r="AS3">
        <v>29.5944</v>
      </c>
      <c r="AT3">
        <v>19.865005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2739.3691950000002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679.19</v>
      </c>
      <c r="L4">
        <v>652.65</v>
      </c>
      <c r="M4">
        <v>92</v>
      </c>
      <c r="N4">
        <v>59.06</v>
      </c>
      <c r="O4">
        <v>123.66562500000001</v>
      </c>
      <c r="P4">
        <v>139.31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34.899079999999998</v>
      </c>
      <c r="X4">
        <v>147.26089999999999</v>
      </c>
      <c r="Y4">
        <v>0</v>
      </c>
      <c r="Z4">
        <v>19.5624</v>
      </c>
      <c r="AA4">
        <v>0</v>
      </c>
      <c r="AB4">
        <v>0</v>
      </c>
      <c r="AC4">
        <v>0</v>
      </c>
      <c r="AD4">
        <v>9.1149000000000004</v>
      </c>
      <c r="AE4">
        <v>16.478852</v>
      </c>
      <c r="AF4">
        <v>8.8740000000000006</v>
      </c>
      <c r="AG4">
        <v>41.652000000000001</v>
      </c>
      <c r="AH4">
        <v>0</v>
      </c>
      <c r="AI4">
        <v>0</v>
      </c>
      <c r="AJ4">
        <v>0</v>
      </c>
      <c r="AK4">
        <v>52.409700000000001</v>
      </c>
      <c r="AL4">
        <v>79.376220000000004</v>
      </c>
      <c r="AM4">
        <v>15.804048</v>
      </c>
      <c r="AN4">
        <v>0.66954999999999998</v>
      </c>
      <c r="AO4">
        <v>0</v>
      </c>
      <c r="AP4">
        <v>0.38429999999999997</v>
      </c>
      <c r="AQ4">
        <v>0</v>
      </c>
      <c r="AR4">
        <v>40.847999999999999</v>
      </c>
      <c r="AS4">
        <v>29.5944</v>
      </c>
      <c r="AT4">
        <v>18.897728000000001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2780.8919030000002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679.19</v>
      </c>
      <c r="L5">
        <v>652.65</v>
      </c>
      <c r="M5">
        <v>92</v>
      </c>
      <c r="N5">
        <v>59.06</v>
      </c>
      <c r="O5">
        <v>123.66562500000001</v>
      </c>
      <c r="P5">
        <v>139.31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34.899079999999998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9.1149000000000004</v>
      </c>
      <c r="AE5">
        <v>16.478852</v>
      </c>
      <c r="AF5">
        <v>8.8740000000000006</v>
      </c>
      <c r="AG5">
        <v>41.652000000000001</v>
      </c>
      <c r="AH5">
        <v>0</v>
      </c>
      <c r="AI5">
        <v>0</v>
      </c>
      <c r="AJ5">
        <v>0</v>
      </c>
      <c r="AK5">
        <v>52.409700000000001</v>
      </c>
      <c r="AL5">
        <v>79.376220000000004</v>
      </c>
      <c r="AM5">
        <v>15.804048</v>
      </c>
      <c r="AN5">
        <v>0.66954999999999998</v>
      </c>
      <c r="AO5">
        <v>0</v>
      </c>
      <c r="AP5">
        <v>0.38429999999999997</v>
      </c>
      <c r="AQ5">
        <v>0</v>
      </c>
      <c r="AR5">
        <v>34.223999999999997</v>
      </c>
      <c r="AS5">
        <v>29.5944</v>
      </c>
      <c r="AT5">
        <v>18.628454999999999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2767.4778300000007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679.19</v>
      </c>
      <c r="L6">
        <v>652.65</v>
      </c>
      <c r="M6">
        <v>92</v>
      </c>
      <c r="N6">
        <v>59.06</v>
      </c>
      <c r="O6">
        <v>123.66562500000001</v>
      </c>
      <c r="P6">
        <v>139.31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34.899079999999998</v>
      </c>
      <c r="X6">
        <v>147.26089999999999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9.1149000000000004</v>
      </c>
      <c r="AE6">
        <v>16.478852</v>
      </c>
      <c r="AF6">
        <v>8.8740000000000006</v>
      </c>
      <c r="AG6">
        <v>41.652000000000001</v>
      </c>
      <c r="AH6">
        <v>0</v>
      </c>
      <c r="AI6">
        <v>0</v>
      </c>
      <c r="AJ6">
        <v>0</v>
      </c>
      <c r="AK6">
        <v>52.409700000000001</v>
      </c>
      <c r="AL6">
        <v>79.376220000000004</v>
      </c>
      <c r="AM6">
        <v>15.804048</v>
      </c>
      <c r="AN6">
        <v>0.66954999999999998</v>
      </c>
      <c r="AO6">
        <v>0</v>
      </c>
      <c r="AP6">
        <v>0.38429999999999997</v>
      </c>
      <c r="AQ6">
        <v>0</v>
      </c>
      <c r="AR6">
        <v>34.223999999999997</v>
      </c>
      <c r="AS6">
        <v>29.5944</v>
      </c>
      <c r="AT6">
        <v>17.429344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2766.2787190000008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620.05091400000003</v>
      </c>
      <c r="L7">
        <v>652.65</v>
      </c>
      <c r="M7">
        <v>92</v>
      </c>
      <c r="N7">
        <v>59.06</v>
      </c>
      <c r="O7">
        <v>123.66562500000001</v>
      </c>
      <c r="P7">
        <v>139.31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34.899079999999998</v>
      </c>
      <c r="X7">
        <v>147.26089999999999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9.1149000000000004</v>
      </c>
      <c r="AE7">
        <v>16.478852</v>
      </c>
      <c r="AF7">
        <v>8.8740000000000006</v>
      </c>
      <c r="AG7">
        <v>41.652000000000001</v>
      </c>
      <c r="AH7">
        <v>0</v>
      </c>
      <c r="AI7">
        <v>0</v>
      </c>
      <c r="AJ7">
        <v>0</v>
      </c>
      <c r="AK7">
        <v>52.409700000000001</v>
      </c>
      <c r="AL7">
        <v>79.376220000000004</v>
      </c>
      <c r="AM7">
        <v>15.804048</v>
      </c>
      <c r="AN7">
        <v>0.66954999999999998</v>
      </c>
      <c r="AO7">
        <v>0</v>
      </c>
      <c r="AP7">
        <v>0.38429999999999997</v>
      </c>
      <c r="AQ7">
        <v>0</v>
      </c>
      <c r="AR7">
        <v>34.223999999999997</v>
      </c>
      <c r="AS7">
        <v>29.5944</v>
      </c>
      <c r="AT7">
        <v>17.240580999999999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2706.9508700000006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605.98059999999998</v>
      </c>
      <c r="L8">
        <v>652.65</v>
      </c>
      <c r="M8">
        <v>92</v>
      </c>
      <c r="N8">
        <v>59.06</v>
      </c>
      <c r="O8">
        <v>123.66562500000001</v>
      </c>
      <c r="P8">
        <v>139.31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34.899079999999998</v>
      </c>
      <c r="X8">
        <v>147.26089999999999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9.1149000000000004</v>
      </c>
      <c r="AE8">
        <v>16.478852</v>
      </c>
      <c r="AF8">
        <v>8.8740000000000006</v>
      </c>
      <c r="AG8">
        <v>41.652000000000001</v>
      </c>
      <c r="AH8">
        <v>0</v>
      </c>
      <c r="AI8">
        <v>0</v>
      </c>
      <c r="AJ8">
        <v>0</v>
      </c>
      <c r="AK8">
        <v>52.409700000000001</v>
      </c>
      <c r="AL8">
        <v>79.376220000000004</v>
      </c>
      <c r="AM8">
        <v>15.804048</v>
      </c>
      <c r="AN8">
        <v>0.66954999999999998</v>
      </c>
      <c r="AO8">
        <v>0</v>
      </c>
      <c r="AP8">
        <v>0.38429999999999997</v>
      </c>
      <c r="AQ8">
        <v>0</v>
      </c>
      <c r="AR8">
        <v>34.223999999999997</v>
      </c>
      <c r="AS8">
        <v>29.5944</v>
      </c>
      <c r="AT8">
        <v>18.054867000000002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2693.6948420000008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606.20849999999996</v>
      </c>
      <c r="L9">
        <v>652.65</v>
      </c>
      <c r="M9">
        <v>92</v>
      </c>
      <c r="N9">
        <v>59.06</v>
      </c>
      <c r="O9">
        <v>123.66562500000001</v>
      </c>
      <c r="P9">
        <v>139.31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34.899079999999998</v>
      </c>
      <c r="X9">
        <v>147.26089999999999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9.1149000000000004</v>
      </c>
      <c r="AE9">
        <v>16.478852</v>
      </c>
      <c r="AF9">
        <v>8.8740000000000006</v>
      </c>
      <c r="AG9">
        <v>41.652000000000001</v>
      </c>
      <c r="AH9">
        <v>0</v>
      </c>
      <c r="AI9">
        <v>0</v>
      </c>
      <c r="AJ9">
        <v>0</v>
      </c>
      <c r="AK9">
        <v>52.409700000000001</v>
      </c>
      <c r="AL9">
        <v>79.376220000000004</v>
      </c>
      <c r="AM9">
        <v>15.804048</v>
      </c>
      <c r="AN9">
        <v>0.66954999999999998</v>
      </c>
      <c r="AO9">
        <v>0</v>
      </c>
      <c r="AP9">
        <v>0.38429999999999997</v>
      </c>
      <c r="AQ9">
        <v>0</v>
      </c>
      <c r="AR9">
        <v>34.223999999999997</v>
      </c>
      <c r="AS9">
        <v>29.5944</v>
      </c>
      <c r="AT9">
        <v>17.581500999999999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2693.4493760000009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606.20849999999996</v>
      </c>
      <c r="L10">
        <v>624.91999999999996</v>
      </c>
      <c r="M10">
        <v>92</v>
      </c>
      <c r="N10">
        <v>59.06</v>
      </c>
      <c r="O10">
        <v>123.66562500000001</v>
      </c>
      <c r="P10">
        <v>139.31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34.899079999999998</v>
      </c>
      <c r="X10">
        <v>147.26089999999999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9.1149000000000004</v>
      </c>
      <c r="AE10">
        <v>16.478852</v>
      </c>
      <c r="AF10">
        <v>8.8740000000000006</v>
      </c>
      <c r="AG10">
        <v>41.652000000000001</v>
      </c>
      <c r="AH10">
        <v>0</v>
      </c>
      <c r="AI10">
        <v>0</v>
      </c>
      <c r="AJ10">
        <v>0</v>
      </c>
      <c r="AK10">
        <v>52.409700000000001</v>
      </c>
      <c r="AL10">
        <v>53.451999999999998</v>
      </c>
      <c r="AM10">
        <v>15.804048</v>
      </c>
      <c r="AN10">
        <v>0.66954999999999998</v>
      </c>
      <c r="AO10">
        <v>0</v>
      </c>
      <c r="AP10">
        <v>0.38429999999999997</v>
      </c>
      <c r="AQ10">
        <v>0</v>
      </c>
      <c r="AR10">
        <v>34.223999999999997</v>
      </c>
      <c r="AS10">
        <v>29.5944</v>
      </c>
      <c r="AT10">
        <v>14.229037999999999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2636.4426930000004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606.20849999999996</v>
      </c>
      <c r="L11">
        <v>624.91999999999996</v>
      </c>
      <c r="M11">
        <v>92</v>
      </c>
      <c r="N11">
        <v>59.06</v>
      </c>
      <c r="O11">
        <v>123.66562500000001</v>
      </c>
      <c r="P11">
        <v>139.31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34.899079999999998</v>
      </c>
      <c r="X11">
        <v>147.26089999999999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9.1149000000000004</v>
      </c>
      <c r="AE11">
        <v>16.478852</v>
      </c>
      <c r="AF11">
        <v>8.8740000000000006</v>
      </c>
      <c r="AG11">
        <v>41.652000000000001</v>
      </c>
      <c r="AH11">
        <v>0</v>
      </c>
      <c r="AI11">
        <v>0</v>
      </c>
      <c r="AJ11">
        <v>0</v>
      </c>
      <c r="AK11">
        <v>52.409700000000001</v>
      </c>
      <c r="AL11">
        <v>53.451999999999998</v>
      </c>
      <c r="AM11">
        <v>15.804048</v>
      </c>
      <c r="AN11">
        <v>0.66954999999999998</v>
      </c>
      <c r="AO11">
        <v>0</v>
      </c>
      <c r="AP11">
        <v>0.38429999999999997</v>
      </c>
      <c r="AQ11">
        <v>0</v>
      </c>
      <c r="AR11">
        <v>34.223999999999997</v>
      </c>
      <c r="AS11">
        <v>29.5944</v>
      </c>
      <c r="AT11">
        <v>17.033463999999999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2639.2471190000006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601.89949999999999</v>
      </c>
      <c r="L12">
        <v>556.42499999999995</v>
      </c>
      <c r="M12">
        <v>92</v>
      </c>
      <c r="N12">
        <v>59.06</v>
      </c>
      <c r="O12">
        <v>123.66562500000001</v>
      </c>
      <c r="P12">
        <v>139.31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34.899079999999998</v>
      </c>
      <c r="X12">
        <v>147.26089999999999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9.1149000000000004</v>
      </c>
      <c r="AE12">
        <v>16.478852</v>
      </c>
      <c r="AF12">
        <v>8.8740000000000006</v>
      </c>
      <c r="AG12">
        <v>41.652000000000001</v>
      </c>
      <c r="AH12">
        <v>0</v>
      </c>
      <c r="AI12">
        <v>0</v>
      </c>
      <c r="AJ12">
        <v>0</v>
      </c>
      <c r="AK12">
        <v>52.409700000000001</v>
      </c>
      <c r="AL12">
        <v>53.451999999999998</v>
      </c>
      <c r="AM12">
        <v>15.804048</v>
      </c>
      <c r="AN12">
        <v>0.66954999999999998</v>
      </c>
      <c r="AO12">
        <v>0</v>
      </c>
      <c r="AP12">
        <v>0.38429999999999997</v>
      </c>
      <c r="AQ12">
        <v>0</v>
      </c>
      <c r="AR12">
        <v>34.223999999999997</v>
      </c>
      <c r="AS12">
        <v>29.5944</v>
      </c>
      <c r="AT12">
        <v>18.032548999999999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2567.4422040000013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601.89949999999999</v>
      </c>
      <c r="L13">
        <v>494.69898000000001</v>
      </c>
      <c r="M13">
        <v>92</v>
      </c>
      <c r="N13">
        <v>59.06</v>
      </c>
      <c r="O13">
        <v>123.66562500000001</v>
      </c>
      <c r="P13">
        <v>139.31</v>
      </c>
      <c r="Q13">
        <v>10.91</v>
      </c>
      <c r="R13">
        <v>36.584800000000001</v>
      </c>
      <c r="S13">
        <v>22.793600000000001</v>
      </c>
      <c r="T13">
        <v>0</v>
      </c>
      <c r="U13">
        <v>418.77</v>
      </c>
      <c r="V13">
        <v>17.87</v>
      </c>
      <c r="W13">
        <v>34.899079999999998</v>
      </c>
      <c r="X13">
        <v>147.26089999999999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9.1149000000000004</v>
      </c>
      <c r="AE13">
        <v>16.478852</v>
      </c>
      <c r="AF13">
        <v>8.8740000000000006</v>
      </c>
      <c r="AG13">
        <v>41.652000000000001</v>
      </c>
      <c r="AH13">
        <v>0</v>
      </c>
      <c r="AI13">
        <v>0</v>
      </c>
      <c r="AJ13">
        <v>0</v>
      </c>
      <c r="AK13">
        <v>52.409700000000001</v>
      </c>
      <c r="AL13">
        <v>53.451999999999998</v>
      </c>
      <c r="AM13">
        <v>15.804048</v>
      </c>
      <c r="AN13">
        <v>0.66954999999999998</v>
      </c>
      <c r="AO13">
        <v>0</v>
      </c>
      <c r="AP13">
        <v>6.6612</v>
      </c>
      <c r="AQ13">
        <v>0</v>
      </c>
      <c r="AR13">
        <v>34.223999999999997</v>
      </c>
      <c r="AS13">
        <v>29.5944</v>
      </c>
      <c r="AT13">
        <v>16.411382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2498.1101170000006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601.89949999999999</v>
      </c>
      <c r="L14">
        <v>416.42500000000001</v>
      </c>
      <c r="M14">
        <v>92</v>
      </c>
      <c r="N14">
        <v>59.06</v>
      </c>
      <c r="O14">
        <v>123.66562500000001</v>
      </c>
      <c r="P14">
        <v>139.31</v>
      </c>
      <c r="Q14">
        <v>10.1389</v>
      </c>
      <c r="R14">
        <v>41.910041999999997</v>
      </c>
      <c r="S14">
        <v>22.793600000000001</v>
      </c>
      <c r="T14">
        <v>0</v>
      </c>
      <c r="U14">
        <v>418.77</v>
      </c>
      <c r="V14">
        <v>20.691980000000001</v>
      </c>
      <c r="W14">
        <v>34.899079999999998</v>
      </c>
      <c r="X14">
        <v>147.26089999999999</v>
      </c>
      <c r="Y14">
        <v>0</v>
      </c>
      <c r="Z14">
        <v>13.041600000000001</v>
      </c>
      <c r="AA14">
        <v>14.04936</v>
      </c>
      <c r="AB14">
        <v>0</v>
      </c>
      <c r="AC14">
        <v>0</v>
      </c>
      <c r="AD14">
        <v>9.1149000000000004</v>
      </c>
      <c r="AE14">
        <v>32.957704</v>
      </c>
      <c r="AF14">
        <v>8.8740000000000006</v>
      </c>
      <c r="AG14">
        <v>41.652000000000001</v>
      </c>
      <c r="AH14">
        <v>0</v>
      </c>
      <c r="AI14">
        <v>0</v>
      </c>
      <c r="AJ14">
        <v>0</v>
      </c>
      <c r="AK14">
        <v>52.409700000000001</v>
      </c>
      <c r="AL14">
        <v>53.451999999999998</v>
      </c>
      <c r="AM14">
        <v>15.804048</v>
      </c>
      <c r="AN14">
        <v>0.66954999999999998</v>
      </c>
      <c r="AO14">
        <v>0</v>
      </c>
      <c r="AP14">
        <v>6.6612</v>
      </c>
      <c r="AQ14">
        <v>0</v>
      </c>
      <c r="AR14">
        <v>34.223999999999997</v>
      </c>
      <c r="AS14">
        <v>29.5944</v>
      </c>
      <c r="AT14">
        <v>15.074506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2456.4035949999998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601.89949999999999</v>
      </c>
      <c r="L15">
        <v>416.42500000000001</v>
      </c>
      <c r="M15">
        <v>92</v>
      </c>
      <c r="N15">
        <v>59.06</v>
      </c>
      <c r="O15">
        <v>123.66562500000001</v>
      </c>
      <c r="P15">
        <v>139.31</v>
      </c>
      <c r="Q15">
        <v>10.1389</v>
      </c>
      <c r="R15">
        <v>37.502955999999998</v>
      </c>
      <c r="S15">
        <v>22.793600000000001</v>
      </c>
      <c r="T15">
        <v>0</v>
      </c>
      <c r="U15">
        <v>418.77</v>
      </c>
      <c r="V15">
        <v>17.87</v>
      </c>
      <c r="W15">
        <v>31.992699999999999</v>
      </c>
      <c r="X15">
        <v>127.26090000000001</v>
      </c>
      <c r="Y15">
        <v>0</v>
      </c>
      <c r="Z15">
        <v>13.041600000000001</v>
      </c>
      <c r="AA15">
        <v>14.04936</v>
      </c>
      <c r="AB15">
        <v>0</v>
      </c>
      <c r="AC15">
        <v>0</v>
      </c>
      <c r="AD15">
        <v>9.1149000000000004</v>
      </c>
      <c r="AE15">
        <v>32.957704</v>
      </c>
      <c r="AF15">
        <v>8.8740000000000006</v>
      </c>
      <c r="AG15">
        <v>41.652000000000001</v>
      </c>
      <c r="AH15">
        <v>18.940000000000001</v>
      </c>
      <c r="AI15">
        <v>0</v>
      </c>
      <c r="AJ15">
        <v>0</v>
      </c>
      <c r="AK15">
        <v>52.409700000000001</v>
      </c>
      <c r="AL15">
        <v>53.451999999999998</v>
      </c>
      <c r="AM15">
        <v>15.804048</v>
      </c>
      <c r="AN15">
        <v>0.66954999999999998</v>
      </c>
      <c r="AO15">
        <v>0</v>
      </c>
      <c r="AP15">
        <v>6.6612</v>
      </c>
      <c r="AQ15">
        <v>0</v>
      </c>
      <c r="AR15">
        <v>40.847999999999999</v>
      </c>
      <c r="AS15">
        <v>29.5944</v>
      </c>
      <c r="AT15">
        <v>19.401233000000001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2456.158876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601.89949999999999</v>
      </c>
      <c r="L16">
        <v>364.42500000000001</v>
      </c>
      <c r="M16">
        <v>92</v>
      </c>
      <c r="N16">
        <v>59.06</v>
      </c>
      <c r="O16">
        <v>123.66562500000001</v>
      </c>
      <c r="P16">
        <v>139.31</v>
      </c>
      <c r="Q16">
        <v>10.1389</v>
      </c>
      <c r="R16">
        <v>42.390099999999997</v>
      </c>
      <c r="S16">
        <v>26.3901</v>
      </c>
      <c r="T16">
        <v>0</v>
      </c>
      <c r="U16">
        <v>418.77</v>
      </c>
      <c r="V16">
        <v>20.692332</v>
      </c>
      <c r="W16">
        <v>34.789850999999999</v>
      </c>
      <c r="X16">
        <v>145.13324</v>
      </c>
      <c r="Y16">
        <v>0</v>
      </c>
      <c r="Z16">
        <v>13.041600000000001</v>
      </c>
      <c r="AA16">
        <v>14.04936</v>
      </c>
      <c r="AB16">
        <v>0</v>
      </c>
      <c r="AC16">
        <v>0</v>
      </c>
      <c r="AD16">
        <v>9.1149000000000004</v>
      </c>
      <c r="AE16">
        <v>32.957704</v>
      </c>
      <c r="AF16">
        <v>8.8740000000000006</v>
      </c>
      <c r="AG16">
        <v>41.652000000000001</v>
      </c>
      <c r="AH16">
        <v>18.940000000000001</v>
      </c>
      <c r="AI16">
        <v>0</v>
      </c>
      <c r="AJ16">
        <v>0</v>
      </c>
      <c r="AK16">
        <v>52.409700000000001</v>
      </c>
      <c r="AL16">
        <v>53.451999999999998</v>
      </c>
      <c r="AM16">
        <v>15.804048</v>
      </c>
      <c r="AN16">
        <v>0.66954999999999998</v>
      </c>
      <c r="AO16">
        <v>0</v>
      </c>
      <c r="AP16">
        <v>6.6612</v>
      </c>
      <c r="AQ16">
        <v>0</v>
      </c>
      <c r="AR16">
        <v>40.847999999999999</v>
      </c>
      <c r="AS16">
        <v>29.5944</v>
      </c>
      <c r="AT16">
        <v>18.121507000000001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2434.854617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601.89949999999999</v>
      </c>
      <c r="L17">
        <v>386.42500000000001</v>
      </c>
      <c r="M17">
        <v>92</v>
      </c>
      <c r="N17">
        <v>59.06</v>
      </c>
      <c r="O17">
        <v>123.66562500000001</v>
      </c>
      <c r="P17">
        <v>139.31</v>
      </c>
      <c r="Q17">
        <v>10.1389</v>
      </c>
      <c r="R17">
        <v>42.390099999999997</v>
      </c>
      <c r="S17">
        <v>23.687000000000001</v>
      </c>
      <c r="T17">
        <v>0</v>
      </c>
      <c r="U17">
        <v>418.77</v>
      </c>
      <c r="V17">
        <v>20.73</v>
      </c>
      <c r="W17">
        <v>34.899079999999998</v>
      </c>
      <c r="X17">
        <v>147.26089999999999</v>
      </c>
      <c r="Y17">
        <v>0</v>
      </c>
      <c r="Z17">
        <v>13.041600000000001</v>
      </c>
      <c r="AA17">
        <v>28.09872</v>
      </c>
      <c r="AB17">
        <v>0</v>
      </c>
      <c r="AC17">
        <v>0</v>
      </c>
      <c r="AD17">
        <v>9.1149000000000004</v>
      </c>
      <c r="AE17">
        <v>32.957704</v>
      </c>
      <c r="AF17">
        <v>8.8740000000000006</v>
      </c>
      <c r="AG17">
        <v>41.652000000000001</v>
      </c>
      <c r="AH17">
        <v>18.940000000000001</v>
      </c>
      <c r="AI17">
        <v>0</v>
      </c>
      <c r="AJ17">
        <v>0</v>
      </c>
      <c r="AK17">
        <v>52.409700000000001</v>
      </c>
      <c r="AL17">
        <v>53.451999999999998</v>
      </c>
      <c r="AM17">
        <v>15.804048</v>
      </c>
      <c r="AN17">
        <v>0.66954999999999998</v>
      </c>
      <c r="AO17">
        <v>0</v>
      </c>
      <c r="AP17">
        <v>6.6612</v>
      </c>
      <c r="AQ17">
        <v>0</v>
      </c>
      <c r="AR17">
        <v>34.223999999999997</v>
      </c>
      <c r="AS17">
        <v>29.5944</v>
      </c>
      <c r="AT17">
        <v>17.975921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2463.7058480000005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601.89949999999999</v>
      </c>
      <c r="L18">
        <v>386.42500000000001</v>
      </c>
      <c r="M18">
        <v>92</v>
      </c>
      <c r="N18">
        <v>59.06</v>
      </c>
      <c r="O18">
        <v>123.66562500000001</v>
      </c>
      <c r="P18">
        <v>139.31</v>
      </c>
      <c r="Q18">
        <v>10.1389</v>
      </c>
      <c r="R18">
        <v>42.390099999999997</v>
      </c>
      <c r="S18">
        <v>23.687000000000001</v>
      </c>
      <c r="T18">
        <v>0</v>
      </c>
      <c r="U18">
        <v>418.77</v>
      </c>
      <c r="V18">
        <v>20.73</v>
      </c>
      <c r="W18">
        <v>34.899079999999998</v>
      </c>
      <c r="X18">
        <v>147.26089999999999</v>
      </c>
      <c r="Y18">
        <v>0</v>
      </c>
      <c r="Z18">
        <v>13.041600000000001</v>
      </c>
      <c r="AA18">
        <v>28.09872</v>
      </c>
      <c r="AB18">
        <v>0</v>
      </c>
      <c r="AC18">
        <v>0</v>
      </c>
      <c r="AD18">
        <v>9.1149000000000004</v>
      </c>
      <c r="AE18">
        <v>32.957704</v>
      </c>
      <c r="AF18">
        <v>8.8740000000000006</v>
      </c>
      <c r="AG18">
        <v>41.652000000000001</v>
      </c>
      <c r="AH18">
        <v>21.307500000000001</v>
      </c>
      <c r="AI18">
        <v>0</v>
      </c>
      <c r="AJ18">
        <v>0</v>
      </c>
      <c r="AK18">
        <v>52.409700000000001</v>
      </c>
      <c r="AL18">
        <v>53.451999999999998</v>
      </c>
      <c r="AM18">
        <v>15.804048</v>
      </c>
      <c r="AN18">
        <v>0.66954999999999998</v>
      </c>
      <c r="AO18">
        <v>0</v>
      </c>
      <c r="AP18">
        <v>6.6612</v>
      </c>
      <c r="AQ18">
        <v>0</v>
      </c>
      <c r="AR18">
        <v>34.223999999999997</v>
      </c>
      <c r="AS18">
        <v>29.5944</v>
      </c>
      <c r="AT18">
        <v>19.999955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2468.0973819999999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601.89949999999999</v>
      </c>
      <c r="L19">
        <v>396.42500000000001</v>
      </c>
      <c r="M19">
        <v>92</v>
      </c>
      <c r="N19">
        <v>59.06</v>
      </c>
      <c r="O19">
        <v>123.66562500000001</v>
      </c>
      <c r="P19">
        <v>139.31</v>
      </c>
      <c r="Q19">
        <v>10.1389</v>
      </c>
      <c r="R19">
        <v>42.390099999999997</v>
      </c>
      <c r="S19">
        <v>23.687000000000001</v>
      </c>
      <c r="T19">
        <v>0</v>
      </c>
      <c r="U19">
        <v>418.77</v>
      </c>
      <c r="V19">
        <v>20.73</v>
      </c>
      <c r="W19">
        <v>34.899079999999998</v>
      </c>
      <c r="X19">
        <v>147.26089999999999</v>
      </c>
      <c r="Y19">
        <v>0</v>
      </c>
      <c r="Z19">
        <v>13.041600000000001</v>
      </c>
      <c r="AA19">
        <v>28.09872</v>
      </c>
      <c r="AB19">
        <v>0</v>
      </c>
      <c r="AC19">
        <v>0</v>
      </c>
      <c r="AD19">
        <v>9.1149000000000004</v>
      </c>
      <c r="AE19">
        <v>32.957704</v>
      </c>
      <c r="AF19">
        <v>8.8740000000000006</v>
      </c>
      <c r="AG19">
        <v>41.652000000000001</v>
      </c>
      <c r="AH19">
        <v>23.390899999999998</v>
      </c>
      <c r="AI19">
        <v>0</v>
      </c>
      <c r="AJ19">
        <v>0</v>
      </c>
      <c r="AK19">
        <v>52.409700000000001</v>
      </c>
      <c r="AL19">
        <v>53.451999999999998</v>
      </c>
      <c r="AM19">
        <v>15.804048</v>
      </c>
      <c r="AN19">
        <v>0.66954999999999998</v>
      </c>
      <c r="AO19">
        <v>0</v>
      </c>
      <c r="AP19">
        <v>0.38429999999999997</v>
      </c>
      <c r="AQ19">
        <v>0</v>
      </c>
      <c r="AR19">
        <v>34.223999999999997</v>
      </c>
      <c r="AS19">
        <v>29.5944</v>
      </c>
      <c r="AT19">
        <v>19.443366000000001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2473.3472930000003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601.89949999999999</v>
      </c>
      <c r="L20">
        <v>396.42500000000001</v>
      </c>
      <c r="M20">
        <v>92</v>
      </c>
      <c r="N20">
        <v>59.06</v>
      </c>
      <c r="O20">
        <v>123.66562500000001</v>
      </c>
      <c r="P20">
        <v>139.31</v>
      </c>
      <c r="Q20">
        <v>10.1389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34.899079999999998</v>
      </c>
      <c r="X20">
        <v>147.26089999999999</v>
      </c>
      <c r="Y20">
        <v>0</v>
      </c>
      <c r="Z20">
        <v>13.041600000000001</v>
      </c>
      <c r="AA20">
        <v>28.09872</v>
      </c>
      <c r="AB20">
        <v>0</v>
      </c>
      <c r="AC20">
        <v>0</v>
      </c>
      <c r="AD20">
        <v>9.1149000000000004</v>
      </c>
      <c r="AE20">
        <v>32.957704</v>
      </c>
      <c r="AF20">
        <v>8.8740000000000006</v>
      </c>
      <c r="AG20">
        <v>41.652000000000001</v>
      </c>
      <c r="AH20">
        <v>23.390899999999998</v>
      </c>
      <c r="AI20">
        <v>0</v>
      </c>
      <c r="AJ20">
        <v>0</v>
      </c>
      <c r="AK20">
        <v>52.409700000000001</v>
      </c>
      <c r="AL20">
        <v>53.451999999999998</v>
      </c>
      <c r="AM20">
        <v>15.804048</v>
      </c>
      <c r="AN20">
        <v>0.66954999999999998</v>
      </c>
      <c r="AO20">
        <v>0</v>
      </c>
      <c r="AP20">
        <v>0.38429999999999997</v>
      </c>
      <c r="AQ20">
        <v>0</v>
      </c>
      <c r="AR20">
        <v>34.223999999999997</v>
      </c>
      <c r="AS20">
        <v>29.5944</v>
      </c>
      <c r="AT20">
        <v>19.999955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2476.6069820000002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601.89949999999999</v>
      </c>
      <c r="L21">
        <v>426.42500000000001</v>
      </c>
      <c r="M21">
        <v>92</v>
      </c>
      <c r="N21">
        <v>59.06</v>
      </c>
      <c r="O21">
        <v>123.66562500000001</v>
      </c>
      <c r="P21">
        <v>139.31</v>
      </c>
      <c r="Q21">
        <v>10.1389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34.899079999999998</v>
      </c>
      <c r="X21">
        <v>147.26089999999999</v>
      </c>
      <c r="Y21">
        <v>0</v>
      </c>
      <c r="Z21">
        <v>13.041600000000001</v>
      </c>
      <c r="AA21">
        <v>28.09872</v>
      </c>
      <c r="AB21">
        <v>0</v>
      </c>
      <c r="AC21">
        <v>0</v>
      </c>
      <c r="AD21">
        <v>9.1149000000000004</v>
      </c>
      <c r="AE21">
        <v>32.957704</v>
      </c>
      <c r="AF21">
        <v>8.8740000000000006</v>
      </c>
      <c r="AG21">
        <v>41.652000000000001</v>
      </c>
      <c r="AH21">
        <v>46.781799999999997</v>
      </c>
      <c r="AI21">
        <v>0</v>
      </c>
      <c r="AJ21">
        <v>0</v>
      </c>
      <c r="AK21">
        <v>52.409700000000001</v>
      </c>
      <c r="AL21">
        <v>53.451999999999998</v>
      </c>
      <c r="AM21">
        <v>15.804048</v>
      </c>
      <c r="AN21">
        <v>0.66954999999999998</v>
      </c>
      <c r="AO21">
        <v>0</v>
      </c>
      <c r="AP21">
        <v>0.38429999999999997</v>
      </c>
      <c r="AQ21">
        <v>11.592000000000001</v>
      </c>
      <c r="AR21">
        <v>34.223999999999997</v>
      </c>
      <c r="AS21">
        <v>29.5944</v>
      </c>
      <c r="AT21">
        <v>19.999955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2541.5898820000002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601.89949999999999</v>
      </c>
      <c r="L22">
        <v>486.42500000000001</v>
      </c>
      <c r="M22">
        <v>92</v>
      </c>
      <c r="N22">
        <v>59.06</v>
      </c>
      <c r="O22">
        <v>123.66562500000001</v>
      </c>
      <c r="P22">
        <v>139.31</v>
      </c>
      <c r="Q22">
        <v>10.1389</v>
      </c>
      <c r="R22">
        <v>42.390099999999997</v>
      </c>
      <c r="S22">
        <v>26.3901</v>
      </c>
      <c r="T22">
        <v>0</v>
      </c>
      <c r="U22">
        <v>418.77</v>
      </c>
      <c r="V22">
        <v>16.37</v>
      </c>
      <c r="W22">
        <v>34.899079999999998</v>
      </c>
      <c r="X22">
        <v>147.26089999999999</v>
      </c>
      <c r="Y22">
        <v>0</v>
      </c>
      <c r="Z22">
        <v>13.041600000000001</v>
      </c>
      <c r="AA22">
        <v>28.09872</v>
      </c>
      <c r="AB22">
        <v>0</v>
      </c>
      <c r="AC22">
        <v>9.6778399999999998</v>
      </c>
      <c r="AD22">
        <v>9.1149000000000004</v>
      </c>
      <c r="AE22">
        <v>32.957704</v>
      </c>
      <c r="AF22">
        <v>8.8740000000000006</v>
      </c>
      <c r="AG22">
        <v>41.652000000000001</v>
      </c>
      <c r="AH22">
        <v>62.2179</v>
      </c>
      <c r="AI22">
        <v>0</v>
      </c>
      <c r="AJ22">
        <v>0</v>
      </c>
      <c r="AK22">
        <v>52.409700000000001</v>
      </c>
      <c r="AL22">
        <v>53.451999999999998</v>
      </c>
      <c r="AM22">
        <v>15.804048</v>
      </c>
      <c r="AN22">
        <v>0.66954999999999998</v>
      </c>
      <c r="AO22">
        <v>0</v>
      </c>
      <c r="AP22">
        <v>0.38429999999999997</v>
      </c>
      <c r="AQ22">
        <v>11.781000000000001</v>
      </c>
      <c r="AR22">
        <v>34.223999999999997</v>
      </c>
      <c r="AS22">
        <v>29.5944</v>
      </c>
      <c r="AT22">
        <v>19.999955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2622.5328220000001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601.89949999999999</v>
      </c>
      <c r="L23">
        <v>594.65509999999995</v>
      </c>
      <c r="M23">
        <v>92</v>
      </c>
      <c r="N23">
        <v>59.06</v>
      </c>
      <c r="O23">
        <v>123.66562500000001</v>
      </c>
      <c r="P23">
        <v>139.31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16.37</v>
      </c>
      <c r="W23">
        <v>34.899079999999998</v>
      </c>
      <c r="X23">
        <v>147.26089999999999</v>
      </c>
      <c r="Y23">
        <v>0</v>
      </c>
      <c r="Z23">
        <v>13.041600000000001</v>
      </c>
      <c r="AA23">
        <v>28.09872</v>
      </c>
      <c r="AB23">
        <v>3.3325</v>
      </c>
      <c r="AC23">
        <v>9.6778399999999998</v>
      </c>
      <c r="AD23">
        <v>9.1149000000000004</v>
      </c>
      <c r="AE23">
        <v>32.957704</v>
      </c>
      <c r="AF23">
        <v>8.8740000000000006</v>
      </c>
      <c r="AG23">
        <v>41.652000000000001</v>
      </c>
      <c r="AH23">
        <v>62.2179</v>
      </c>
      <c r="AI23">
        <v>0</v>
      </c>
      <c r="AJ23">
        <v>0</v>
      </c>
      <c r="AK23">
        <v>52.409700000000001</v>
      </c>
      <c r="AL23">
        <v>53.451999999999998</v>
      </c>
      <c r="AM23">
        <v>15.804048</v>
      </c>
      <c r="AN23">
        <v>0.66954999999999998</v>
      </c>
      <c r="AO23">
        <v>0</v>
      </c>
      <c r="AP23">
        <v>0.38429999999999997</v>
      </c>
      <c r="AQ23">
        <v>11.781000000000001</v>
      </c>
      <c r="AR23">
        <v>40.847999999999999</v>
      </c>
      <c r="AS23">
        <v>28.249199999999998</v>
      </c>
      <c r="AT23">
        <v>19.999955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2740.1453220000012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601.89949999999999</v>
      </c>
      <c r="L24">
        <v>653.15009999999995</v>
      </c>
      <c r="M24">
        <v>92</v>
      </c>
      <c r="N24">
        <v>59.06</v>
      </c>
      <c r="O24">
        <v>123.66562500000001</v>
      </c>
      <c r="P24">
        <v>139.31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20.690669</v>
      </c>
      <c r="W24">
        <v>34.899079999999998</v>
      </c>
      <c r="X24">
        <v>147.26089999999999</v>
      </c>
      <c r="Y24">
        <v>0</v>
      </c>
      <c r="Z24">
        <v>13.041600000000001</v>
      </c>
      <c r="AA24">
        <v>36.340000000000003</v>
      </c>
      <c r="AB24">
        <v>13.17004</v>
      </c>
      <c r="AC24">
        <v>19.35568</v>
      </c>
      <c r="AD24">
        <v>9.1149000000000004</v>
      </c>
      <c r="AE24">
        <v>32.957704</v>
      </c>
      <c r="AF24">
        <v>8.8740000000000006</v>
      </c>
      <c r="AG24">
        <v>41.652000000000001</v>
      </c>
      <c r="AH24">
        <v>70.172700000000006</v>
      </c>
      <c r="AI24">
        <v>0</v>
      </c>
      <c r="AJ24">
        <v>0</v>
      </c>
      <c r="AK24">
        <v>52.409700000000001</v>
      </c>
      <c r="AL24">
        <v>53.451999999999998</v>
      </c>
      <c r="AM24">
        <v>15.804048</v>
      </c>
      <c r="AN24">
        <v>0.66954999999999998</v>
      </c>
      <c r="AO24">
        <v>0</v>
      </c>
      <c r="AP24">
        <v>0.38429999999999997</v>
      </c>
      <c r="AQ24">
        <v>22.68</v>
      </c>
      <c r="AR24">
        <v>40.847999999999999</v>
      </c>
      <c r="AS24">
        <v>28.249199999999998</v>
      </c>
      <c r="AT24">
        <v>19.999955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2849.5714510000007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606.20849999999996</v>
      </c>
      <c r="L25">
        <v>653.15009999999995</v>
      </c>
      <c r="M25">
        <v>92</v>
      </c>
      <c r="N25">
        <v>59.06</v>
      </c>
      <c r="O25">
        <v>123.66562500000001</v>
      </c>
      <c r="P25">
        <v>139.31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34.899079999999998</v>
      </c>
      <c r="X25">
        <v>147.26089999999999</v>
      </c>
      <c r="Y25">
        <v>0</v>
      </c>
      <c r="Z25">
        <v>13.041600000000001</v>
      </c>
      <c r="AA25">
        <v>36.340000000000003</v>
      </c>
      <c r="AB25">
        <v>26.34008</v>
      </c>
      <c r="AC25">
        <v>19.35568</v>
      </c>
      <c r="AD25">
        <v>9.1149000000000004</v>
      </c>
      <c r="AE25">
        <v>32.957704</v>
      </c>
      <c r="AF25">
        <v>8.8740000000000006</v>
      </c>
      <c r="AG25">
        <v>41.652000000000001</v>
      </c>
      <c r="AH25">
        <v>70.172700000000006</v>
      </c>
      <c r="AI25">
        <v>0</v>
      </c>
      <c r="AJ25">
        <v>0</v>
      </c>
      <c r="AK25">
        <v>52.409700000000001</v>
      </c>
      <c r="AL25">
        <v>53.451999999999998</v>
      </c>
      <c r="AM25">
        <v>15.804048</v>
      </c>
      <c r="AN25">
        <v>0.66954999999999998</v>
      </c>
      <c r="AO25">
        <v>0</v>
      </c>
      <c r="AP25">
        <v>0.38429999999999997</v>
      </c>
      <c r="AQ25">
        <v>22.68</v>
      </c>
      <c r="AR25">
        <v>34.223999999999997</v>
      </c>
      <c r="AS25">
        <v>28.249199999999998</v>
      </c>
      <c r="AT25">
        <v>19.999955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2860.465822000001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658.20849999999996</v>
      </c>
      <c r="L26">
        <v>652.65</v>
      </c>
      <c r="M26">
        <v>92</v>
      </c>
      <c r="N26">
        <v>59.06</v>
      </c>
      <c r="O26">
        <v>123.66562500000001</v>
      </c>
      <c r="P26">
        <v>139.31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34.899079999999998</v>
      </c>
      <c r="X26">
        <v>147.26089999999999</v>
      </c>
      <c r="Y26">
        <v>0</v>
      </c>
      <c r="Z26">
        <v>13.041600000000001</v>
      </c>
      <c r="AA26">
        <v>36.340000000000003</v>
      </c>
      <c r="AB26">
        <v>26.34008</v>
      </c>
      <c r="AC26">
        <v>19.35568</v>
      </c>
      <c r="AD26">
        <v>9.1360360000000007</v>
      </c>
      <c r="AE26">
        <v>32.957704</v>
      </c>
      <c r="AF26">
        <v>16.762</v>
      </c>
      <c r="AG26">
        <v>41.652000000000001</v>
      </c>
      <c r="AH26">
        <v>70.172700000000006</v>
      </c>
      <c r="AI26">
        <v>0</v>
      </c>
      <c r="AJ26">
        <v>0</v>
      </c>
      <c r="AK26">
        <v>52.409700000000001</v>
      </c>
      <c r="AL26">
        <v>53.451999999999998</v>
      </c>
      <c r="AM26">
        <v>15.804048</v>
      </c>
      <c r="AN26">
        <v>0.66954999999999998</v>
      </c>
      <c r="AO26">
        <v>0</v>
      </c>
      <c r="AP26">
        <v>0.38429999999999997</v>
      </c>
      <c r="AQ26">
        <v>35.154000000000003</v>
      </c>
      <c r="AR26">
        <v>34.223999999999997</v>
      </c>
      <c r="AS26">
        <v>28.249199999999998</v>
      </c>
      <c r="AT26">
        <v>19.999955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2932.3488580000012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606.20849999999996</v>
      </c>
      <c r="L27">
        <v>653.15009999999995</v>
      </c>
      <c r="M27">
        <v>92</v>
      </c>
      <c r="N27">
        <v>59.06</v>
      </c>
      <c r="O27">
        <v>123.66562500000001</v>
      </c>
      <c r="P27">
        <v>139.31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34.899079999999998</v>
      </c>
      <c r="X27">
        <v>147.26089999999999</v>
      </c>
      <c r="Y27">
        <v>0</v>
      </c>
      <c r="Z27">
        <v>13.041600000000001</v>
      </c>
      <c r="AA27">
        <v>41.784680000000002</v>
      </c>
      <c r="AB27">
        <v>26.34008</v>
      </c>
      <c r="AC27">
        <v>19.35568</v>
      </c>
      <c r="AD27">
        <v>18.272072000000001</v>
      </c>
      <c r="AE27">
        <v>32.957704</v>
      </c>
      <c r="AF27">
        <v>25.635999999999999</v>
      </c>
      <c r="AG27">
        <v>41.652000000000001</v>
      </c>
      <c r="AH27">
        <v>93.563599999999994</v>
      </c>
      <c r="AI27">
        <v>0</v>
      </c>
      <c r="AJ27">
        <v>0</v>
      </c>
      <c r="AK27">
        <v>52.409700000000001</v>
      </c>
      <c r="AL27">
        <v>53.451999999999998</v>
      </c>
      <c r="AM27">
        <v>15.804048</v>
      </c>
      <c r="AN27">
        <v>0.66954999999999998</v>
      </c>
      <c r="AO27">
        <v>0</v>
      </c>
      <c r="AP27">
        <v>0.38429999999999997</v>
      </c>
      <c r="AQ27">
        <v>35.154000000000003</v>
      </c>
      <c r="AR27">
        <v>34.223999999999997</v>
      </c>
      <c r="AS27">
        <v>28.249199999999998</v>
      </c>
      <c r="AT27">
        <v>19.999955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2927.694574000001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606.20849999999996</v>
      </c>
      <c r="L28">
        <v>653.15009999999995</v>
      </c>
      <c r="M28">
        <v>92</v>
      </c>
      <c r="N28">
        <v>59.06</v>
      </c>
      <c r="O28">
        <v>123.66562500000001</v>
      </c>
      <c r="P28">
        <v>139.31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34.899079999999998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33.524000000000001</v>
      </c>
      <c r="AG28">
        <v>41.652000000000001</v>
      </c>
      <c r="AH28">
        <v>116.9545</v>
      </c>
      <c r="AI28">
        <v>0</v>
      </c>
      <c r="AJ28">
        <v>0</v>
      </c>
      <c r="AK28">
        <v>52.409700000000001</v>
      </c>
      <c r="AL28">
        <v>53.451999999999998</v>
      </c>
      <c r="AM28">
        <v>15.804048</v>
      </c>
      <c r="AN28">
        <v>0.66954999999999998</v>
      </c>
      <c r="AO28">
        <v>0</v>
      </c>
      <c r="AP28">
        <v>0.38429999999999997</v>
      </c>
      <c r="AQ28">
        <v>45.485999999999997</v>
      </c>
      <c r="AR28">
        <v>34.223999999999997</v>
      </c>
      <c r="AS28">
        <v>28.249199999999998</v>
      </c>
      <c r="AT28">
        <v>19.999955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2998.495750000001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601.89949999999999</v>
      </c>
      <c r="L29">
        <v>584.65509999999995</v>
      </c>
      <c r="M29">
        <v>92</v>
      </c>
      <c r="N29">
        <v>59.06</v>
      </c>
      <c r="O29">
        <v>123.66562500000001</v>
      </c>
      <c r="P29">
        <v>139.31</v>
      </c>
      <c r="Q29">
        <v>10.91</v>
      </c>
      <c r="R29">
        <v>36.584800000000001</v>
      </c>
      <c r="S29">
        <v>22.793600000000001</v>
      </c>
      <c r="T29">
        <v>0</v>
      </c>
      <c r="U29">
        <v>418.77</v>
      </c>
      <c r="V29">
        <v>20.73</v>
      </c>
      <c r="W29">
        <v>37.699080000000002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33.524000000000001</v>
      </c>
      <c r="AG29">
        <v>41.652000000000001</v>
      </c>
      <c r="AH29">
        <v>140.34540000000001</v>
      </c>
      <c r="AI29">
        <v>0</v>
      </c>
      <c r="AJ29">
        <v>0</v>
      </c>
      <c r="AK29">
        <v>52.409700000000001</v>
      </c>
      <c r="AL29">
        <v>53.451999999999998</v>
      </c>
      <c r="AM29">
        <v>15.804048</v>
      </c>
      <c r="AN29">
        <v>0.66954999999999998</v>
      </c>
      <c r="AO29">
        <v>0</v>
      </c>
      <c r="AP29">
        <v>0.38429999999999997</v>
      </c>
      <c r="AQ29">
        <v>46.872</v>
      </c>
      <c r="AR29">
        <v>34.223999999999997</v>
      </c>
      <c r="AS29">
        <v>26.904</v>
      </c>
      <c r="AT29">
        <v>19.999955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2951.6576860000005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601.89949999999999</v>
      </c>
      <c r="L30">
        <v>486.42500000000001</v>
      </c>
      <c r="M30">
        <v>92</v>
      </c>
      <c r="N30">
        <v>59.06</v>
      </c>
      <c r="O30">
        <v>123.66562500000001</v>
      </c>
      <c r="P30">
        <v>139.31</v>
      </c>
      <c r="Q30">
        <v>10.91</v>
      </c>
      <c r="R30">
        <v>36.584800000000001</v>
      </c>
      <c r="S30">
        <v>22.793600000000001</v>
      </c>
      <c r="T30">
        <v>0</v>
      </c>
      <c r="U30">
        <v>418.77</v>
      </c>
      <c r="V30">
        <v>20.73</v>
      </c>
      <c r="W30">
        <v>38.899079999999998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33.524000000000001</v>
      </c>
      <c r="AG30">
        <v>41.652000000000001</v>
      </c>
      <c r="AH30">
        <v>140.34540000000001</v>
      </c>
      <c r="AI30">
        <v>0</v>
      </c>
      <c r="AJ30">
        <v>0</v>
      </c>
      <c r="AK30">
        <v>52.409700000000001</v>
      </c>
      <c r="AL30">
        <v>53.451999999999998</v>
      </c>
      <c r="AM30">
        <v>15.804048</v>
      </c>
      <c r="AN30">
        <v>0.66954999999999998</v>
      </c>
      <c r="AO30">
        <v>0</v>
      </c>
      <c r="AP30">
        <v>0.38429999999999997</v>
      </c>
      <c r="AQ30">
        <v>46.872</v>
      </c>
      <c r="AR30">
        <v>34.223999999999997</v>
      </c>
      <c r="AS30">
        <v>26.904</v>
      </c>
      <c r="AT30">
        <v>19.999955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2854.6275860000005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601.89949999999999</v>
      </c>
      <c r="L31">
        <v>416.42500000000001</v>
      </c>
      <c r="M31">
        <v>92</v>
      </c>
      <c r="N31">
        <v>59.06</v>
      </c>
      <c r="O31">
        <v>123.66562500000001</v>
      </c>
      <c r="P31">
        <v>139.31</v>
      </c>
      <c r="Q31">
        <v>10.1389</v>
      </c>
      <c r="R31">
        <v>36.584800000000001</v>
      </c>
      <c r="S31">
        <v>20.090499999999999</v>
      </c>
      <c r="T31">
        <v>0</v>
      </c>
      <c r="U31">
        <v>418.77</v>
      </c>
      <c r="V31">
        <v>20.73</v>
      </c>
      <c r="W31">
        <v>38.899079999999998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33.524000000000001</v>
      </c>
      <c r="AG31">
        <v>41.652000000000001</v>
      </c>
      <c r="AH31">
        <v>140.34540000000001</v>
      </c>
      <c r="AI31">
        <v>0</v>
      </c>
      <c r="AJ31">
        <v>0</v>
      </c>
      <c r="AK31">
        <v>52.409700000000001</v>
      </c>
      <c r="AL31">
        <v>25.564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46.872</v>
      </c>
      <c r="AR31">
        <v>34.223999999999997</v>
      </c>
      <c r="AS31">
        <v>25.558800000000002</v>
      </c>
      <c r="AT31">
        <v>19.999955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2751.9201859999994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601.89949999999999</v>
      </c>
      <c r="L32">
        <v>396.42500000000001</v>
      </c>
      <c r="M32">
        <v>92</v>
      </c>
      <c r="N32">
        <v>59.06</v>
      </c>
      <c r="O32">
        <v>123.66562500000001</v>
      </c>
      <c r="P32">
        <v>139.31</v>
      </c>
      <c r="Q32">
        <v>10.1389</v>
      </c>
      <c r="R32">
        <v>42.390099999999997</v>
      </c>
      <c r="S32">
        <v>23.687000000000001</v>
      </c>
      <c r="T32">
        <v>0</v>
      </c>
      <c r="U32">
        <v>418.77</v>
      </c>
      <c r="V32">
        <v>20.73</v>
      </c>
      <c r="W32">
        <v>38.899079999999998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32.957704</v>
      </c>
      <c r="AF32">
        <v>33.524000000000001</v>
      </c>
      <c r="AG32">
        <v>41.652000000000001</v>
      </c>
      <c r="AH32">
        <v>140.34540000000001</v>
      </c>
      <c r="AI32">
        <v>0</v>
      </c>
      <c r="AJ32">
        <v>0</v>
      </c>
      <c r="AK32">
        <v>52.409700000000001</v>
      </c>
      <c r="AL32">
        <v>25.564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46.872</v>
      </c>
      <c r="AR32">
        <v>34.223999999999997</v>
      </c>
      <c r="AS32">
        <v>25.558800000000002</v>
      </c>
      <c r="AT32">
        <v>19.999955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2732.18595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601.89949999999999</v>
      </c>
      <c r="L33">
        <v>396.42500000000001</v>
      </c>
      <c r="M33">
        <v>92</v>
      </c>
      <c r="N33">
        <v>59.06</v>
      </c>
      <c r="O33">
        <v>123.66562500000001</v>
      </c>
      <c r="P33">
        <v>139.31</v>
      </c>
      <c r="Q33">
        <v>10.1389</v>
      </c>
      <c r="R33">
        <v>42.390099999999997</v>
      </c>
      <c r="S33">
        <v>23.687000000000001</v>
      </c>
      <c r="T33">
        <v>0</v>
      </c>
      <c r="U33">
        <v>418.77</v>
      </c>
      <c r="V33">
        <v>20.73</v>
      </c>
      <c r="W33">
        <v>40.099080000000001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41.652000000000001</v>
      </c>
      <c r="AH33">
        <v>116.9545</v>
      </c>
      <c r="AI33">
        <v>0</v>
      </c>
      <c r="AJ33">
        <v>0</v>
      </c>
      <c r="AK33">
        <v>52.409700000000001</v>
      </c>
      <c r="AL33">
        <v>52.29</v>
      </c>
      <c r="AM33">
        <v>15.804048</v>
      </c>
      <c r="AN33">
        <v>0.66954999999999998</v>
      </c>
      <c r="AO33">
        <v>0</v>
      </c>
      <c r="AP33">
        <v>0.38429999999999997</v>
      </c>
      <c r="AQ33">
        <v>46.872</v>
      </c>
      <c r="AR33">
        <v>40.847999999999999</v>
      </c>
      <c r="AS33">
        <v>25.558800000000002</v>
      </c>
      <c r="AT33">
        <v>19.999955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2743.345049999999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601.89949999999999</v>
      </c>
      <c r="L34">
        <v>364.42500000000001</v>
      </c>
      <c r="M34">
        <v>92</v>
      </c>
      <c r="N34">
        <v>59.06</v>
      </c>
      <c r="O34">
        <v>123.66562500000001</v>
      </c>
      <c r="P34">
        <v>139.31</v>
      </c>
      <c r="Q34">
        <v>10.1389</v>
      </c>
      <c r="R34">
        <v>31.817699999999999</v>
      </c>
      <c r="S34">
        <v>20.090499999999999</v>
      </c>
      <c r="T34">
        <v>0</v>
      </c>
      <c r="U34">
        <v>418.77</v>
      </c>
      <c r="V34">
        <v>14.1046</v>
      </c>
      <c r="W34">
        <v>40.099080000000001</v>
      </c>
      <c r="X34">
        <v>147.26089999999999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18.272072000000001</v>
      </c>
      <c r="AE34">
        <v>32.957704</v>
      </c>
      <c r="AF34">
        <v>17.748000000000001</v>
      </c>
      <c r="AG34">
        <v>41.652000000000001</v>
      </c>
      <c r="AH34">
        <v>93.563599999999994</v>
      </c>
      <c r="AI34">
        <v>0</v>
      </c>
      <c r="AJ34">
        <v>0</v>
      </c>
      <c r="AK34">
        <v>52.409700000000001</v>
      </c>
      <c r="AL34">
        <v>52.29</v>
      </c>
      <c r="AM34">
        <v>15.804048</v>
      </c>
      <c r="AN34">
        <v>0.66954999999999998</v>
      </c>
      <c r="AO34">
        <v>0</v>
      </c>
      <c r="AP34">
        <v>0.38429999999999997</v>
      </c>
      <c r="AQ34">
        <v>46.872</v>
      </c>
      <c r="AR34">
        <v>40.847999999999999</v>
      </c>
      <c r="AS34">
        <v>25.558800000000002</v>
      </c>
      <c r="AT34">
        <v>19.999955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2622.5569740000001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601.89949999999999</v>
      </c>
      <c r="L35">
        <v>364.42500000000001</v>
      </c>
      <c r="M35">
        <v>92</v>
      </c>
      <c r="N35">
        <v>59.06</v>
      </c>
      <c r="O35">
        <v>123.66562500000001</v>
      </c>
      <c r="P35">
        <v>139.31</v>
      </c>
      <c r="Q35">
        <v>10.1389</v>
      </c>
      <c r="R35">
        <v>31.817699999999999</v>
      </c>
      <c r="S35">
        <v>20.090499999999999</v>
      </c>
      <c r="T35">
        <v>0</v>
      </c>
      <c r="U35">
        <v>418.77</v>
      </c>
      <c r="V35">
        <v>14.1046</v>
      </c>
      <c r="W35">
        <v>40.099080000000001</v>
      </c>
      <c r="X35">
        <v>147.26089999999999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9.1360360000000007</v>
      </c>
      <c r="AE35">
        <v>32.957704</v>
      </c>
      <c r="AF35">
        <v>8.8740000000000006</v>
      </c>
      <c r="AG35">
        <v>41.652000000000001</v>
      </c>
      <c r="AH35">
        <v>60.607999999999997</v>
      </c>
      <c r="AI35">
        <v>0</v>
      </c>
      <c r="AJ35">
        <v>0</v>
      </c>
      <c r="AK35">
        <v>52.409700000000001</v>
      </c>
      <c r="AL35">
        <v>52.29</v>
      </c>
      <c r="AM35">
        <v>15.804048</v>
      </c>
      <c r="AN35">
        <v>0.66954999999999998</v>
      </c>
      <c r="AO35">
        <v>0</v>
      </c>
      <c r="AP35">
        <v>0.38429999999999997</v>
      </c>
      <c r="AQ35">
        <v>46.872</v>
      </c>
      <c r="AR35">
        <v>34.223999999999997</v>
      </c>
      <c r="AS35">
        <v>25.558800000000002</v>
      </c>
      <c r="AT35">
        <v>19.999955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2564.9673379999995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601.89949999999999</v>
      </c>
      <c r="L36">
        <v>364.42500000000001</v>
      </c>
      <c r="M36">
        <v>92</v>
      </c>
      <c r="N36">
        <v>59.06</v>
      </c>
      <c r="O36">
        <v>123.66562500000001</v>
      </c>
      <c r="P36">
        <v>139.31</v>
      </c>
      <c r="Q36">
        <v>10.1389</v>
      </c>
      <c r="R36">
        <v>31.817699999999999</v>
      </c>
      <c r="S36">
        <v>20.090499999999999</v>
      </c>
      <c r="T36">
        <v>0</v>
      </c>
      <c r="U36">
        <v>418.77</v>
      </c>
      <c r="V36">
        <v>14.1046</v>
      </c>
      <c r="W36">
        <v>41.299079999999996</v>
      </c>
      <c r="X36">
        <v>147.26089999999999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0</v>
      </c>
      <c r="AE36">
        <v>32.957704</v>
      </c>
      <c r="AF36">
        <v>8.8740000000000006</v>
      </c>
      <c r="AG36">
        <v>41.652000000000001</v>
      </c>
      <c r="AH36">
        <v>60.607999999999997</v>
      </c>
      <c r="AI36">
        <v>0</v>
      </c>
      <c r="AJ36">
        <v>0</v>
      </c>
      <c r="AK36">
        <v>52.409700000000001</v>
      </c>
      <c r="AL36">
        <v>52.29</v>
      </c>
      <c r="AM36">
        <v>15.804048</v>
      </c>
      <c r="AN36">
        <v>0.66954999999999998</v>
      </c>
      <c r="AO36">
        <v>0</v>
      </c>
      <c r="AP36">
        <v>0.38429999999999997</v>
      </c>
      <c r="AQ36">
        <v>46.872</v>
      </c>
      <c r="AR36">
        <v>34.223999999999997</v>
      </c>
      <c r="AS36">
        <v>25.558800000000002</v>
      </c>
      <c r="AT36">
        <v>19.999955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2557.0313020000003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529.79949999999997</v>
      </c>
      <c r="L37">
        <v>364.42500000000001</v>
      </c>
      <c r="M37">
        <v>92</v>
      </c>
      <c r="N37">
        <v>59.06</v>
      </c>
      <c r="O37">
        <v>123.66562500000001</v>
      </c>
      <c r="P37">
        <v>139.31</v>
      </c>
      <c r="Q37">
        <v>10.1389</v>
      </c>
      <c r="R37">
        <v>31.817699999999999</v>
      </c>
      <c r="S37">
        <v>20.090499999999999</v>
      </c>
      <c r="T37">
        <v>0</v>
      </c>
      <c r="U37">
        <v>418.77</v>
      </c>
      <c r="V37">
        <v>14.1046</v>
      </c>
      <c r="W37">
        <v>41.299079999999996</v>
      </c>
      <c r="X37">
        <v>147.26089999999999</v>
      </c>
      <c r="Y37">
        <v>0</v>
      </c>
      <c r="Z37">
        <v>13.041600000000001</v>
      </c>
      <c r="AA37">
        <v>42.14808</v>
      </c>
      <c r="AB37">
        <v>26.34008</v>
      </c>
      <c r="AC37">
        <v>19.35568</v>
      </c>
      <c r="AD37">
        <v>0</v>
      </c>
      <c r="AE37">
        <v>32.957704</v>
      </c>
      <c r="AF37">
        <v>8.8740000000000006</v>
      </c>
      <c r="AG37">
        <v>41.652000000000001</v>
      </c>
      <c r="AH37">
        <v>37.880000000000003</v>
      </c>
      <c r="AI37">
        <v>0</v>
      </c>
      <c r="AJ37">
        <v>0</v>
      </c>
      <c r="AK37">
        <v>52.409700000000001</v>
      </c>
      <c r="AL37">
        <v>52.29</v>
      </c>
      <c r="AM37">
        <v>15.804048</v>
      </c>
      <c r="AN37">
        <v>0.66954999999999998</v>
      </c>
      <c r="AO37">
        <v>0</v>
      </c>
      <c r="AP37">
        <v>0.38429999999999997</v>
      </c>
      <c r="AQ37">
        <v>46.872</v>
      </c>
      <c r="AR37">
        <v>34.223999999999997</v>
      </c>
      <c r="AS37">
        <v>25.558800000000002</v>
      </c>
      <c r="AT37">
        <v>19.999955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2462.2033019999999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</v>
      </c>
      <c r="L38">
        <v>364.42500000000001</v>
      </c>
      <c r="M38">
        <v>92</v>
      </c>
      <c r="N38">
        <v>59.06</v>
      </c>
      <c r="O38">
        <v>123.66562500000001</v>
      </c>
      <c r="P38">
        <v>139.31</v>
      </c>
      <c r="Q38">
        <v>10.1389</v>
      </c>
      <c r="R38">
        <v>31.817699999999999</v>
      </c>
      <c r="S38">
        <v>20.090499999999999</v>
      </c>
      <c r="T38">
        <v>0</v>
      </c>
      <c r="U38">
        <v>418.77</v>
      </c>
      <c r="V38">
        <v>14.1046</v>
      </c>
      <c r="W38">
        <v>41.299079999999996</v>
      </c>
      <c r="X38">
        <v>147.26089999999999</v>
      </c>
      <c r="Y38">
        <v>0</v>
      </c>
      <c r="Z38">
        <v>13.041600000000001</v>
      </c>
      <c r="AA38">
        <v>42.14808</v>
      </c>
      <c r="AB38">
        <v>26.34008</v>
      </c>
      <c r="AC38">
        <v>19.35568</v>
      </c>
      <c r="AD38">
        <v>0</v>
      </c>
      <c r="AE38">
        <v>32.957704</v>
      </c>
      <c r="AF38">
        <v>8.8740000000000006</v>
      </c>
      <c r="AG38">
        <v>41.652000000000001</v>
      </c>
      <c r="AH38">
        <v>23.390899999999998</v>
      </c>
      <c r="AI38">
        <v>0</v>
      </c>
      <c r="AJ38">
        <v>0</v>
      </c>
      <c r="AK38">
        <v>52.409700000000001</v>
      </c>
      <c r="AL38">
        <v>52.29</v>
      </c>
      <c r="AM38">
        <v>15.804048</v>
      </c>
      <c r="AN38">
        <v>0.66954999999999998</v>
      </c>
      <c r="AO38">
        <v>0</v>
      </c>
      <c r="AP38">
        <v>0.38429999999999997</v>
      </c>
      <c r="AQ38">
        <v>46.872</v>
      </c>
      <c r="AR38">
        <v>34.223999999999997</v>
      </c>
      <c r="AS38">
        <v>25.558800000000002</v>
      </c>
      <c r="AT38">
        <v>19.999955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2432.914702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465</v>
      </c>
      <c r="L39">
        <v>364.42500000000001</v>
      </c>
      <c r="M39">
        <v>92</v>
      </c>
      <c r="N39">
        <v>59.06</v>
      </c>
      <c r="O39">
        <v>123.66562500000001</v>
      </c>
      <c r="P39">
        <v>139.31</v>
      </c>
      <c r="Q39">
        <v>10.1389</v>
      </c>
      <c r="R39">
        <v>31.817699999999999</v>
      </c>
      <c r="S39">
        <v>20.090499999999999</v>
      </c>
      <c r="T39">
        <v>0</v>
      </c>
      <c r="U39">
        <v>418.77</v>
      </c>
      <c r="V39">
        <v>14.1046</v>
      </c>
      <c r="W39">
        <v>42.499079999999999</v>
      </c>
      <c r="X39">
        <v>147.26089999999999</v>
      </c>
      <c r="Y39">
        <v>0</v>
      </c>
      <c r="Z39">
        <v>13.041600000000001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41.652000000000001</v>
      </c>
      <c r="AH39">
        <v>21.686299999999999</v>
      </c>
      <c r="AI39">
        <v>0</v>
      </c>
      <c r="AJ39">
        <v>0</v>
      </c>
      <c r="AK39">
        <v>52.409700000000001</v>
      </c>
      <c r="AL39">
        <v>52.29</v>
      </c>
      <c r="AM39">
        <v>15.804048</v>
      </c>
      <c r="AN39">
        <v>0.66954999999999998</v>
      </c>
      <c r="AO39">
        <v>0</v>
      </c>
      <c r="AP39">
        <v>0.64049999999999996</v>
      </c>
      <c r="AQ39">
        <v>35.154000000000003</v>
      </c>
      <c r="AR39">
        <v>34.223999999999997</v>
      </c>
      <c r="AS39">
        <v>18.832799999999999</v>
      </c>
      <c r="AT39">
        <v>19.999955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2347.7434499999999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445</v>
      </c>
      <c r="L40">
        <v>364.42500000000001</v>
      </c>
      <c r="M40">
        <v>92</v>
      </c>
      <c r="N40">
        <v>59.06</v>
      </c>
      <c r="O40">
        <v>123.66562500000001</v>
      </c>
      <c r="P40">
        <v>139.31</v>
      </c>
      <c r="Q40">
        <v>10.1389</v>
      </c>
      <c r="R40">
        <v>31.817699999999999</v>
      </c>
      <c r="S40">
        <v>20.090499999999999</v>
      </c>
      <c r="T40">
        <v>0</v>
      </c>
      <c r="U40">
        <v>418.77</v>
      </c>
      <c r="V40">
        <v>14.1046</v>
      </c>
      <c r="W40">
        <v>42.499079999999999</v>
      </c>
      <c r="X40">
        <v>147.26089999999999</v>
      </c>
      <c r="Y40">
        <v>0</v>
      </c>
      <c r="Z40">
        <v>13.041600000000001</v>
      </c>
      <c r="AA40">
        <v>42.14808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41.652000000000001</v>
      </c>
      <c r="AH40">
        <v>0</v>
      </c>
      <c r="AI40">
        <v>0</v>
      </c>
      <c r="AJ40">
        <v>0</v>
      </c>
      <c r="AK40">
        <v>52.409700000000001</v>
      </c>
      <c r="AL40">
        <v>52.29</v>
      </c>
      <c r="AM40">
        <v>15.804048</v>
      </c>
      <c r="AN40">
        <v>0.66954999999999998</v>
      </c>
      <c r="AO40">
        <v>0</v>
      </c>
      <c r="AP40">
        <v>0.64049999999999996</v>
      </c>
      <c r="AQ40">
        <v>35.154000000000003</v>
      </c>
      <c r="AR40">
        <v>34.223999999999997</v>
      </c>
      <c r="AS40">
        <v>18.832799999999999</v>
      </c>
      <c r="AT40">
        <v>19.999955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2306.0571499999996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445</v>
      </c>
      <c r="L41">
        <v>364.42500000000001</v>
      </c>
      <c r="M41">
        <v>92</v>
      </c>
      <c r="N41">
        <v>59.06</v>
      </c>
      <c r="O41">
        <v>123.66562500000001</v>
      </c>
      <c r="P41">
        <v>139.31</v>
      </c>
      <c r="Q41">
        <v>10.1389</v>
      </c>
      <c r="R41">
        <v>37.622999999999998</v>
      </c>
      <c r="S41">
        <v>20.090499999999999</v>
      </c>
      <c r="T41">
        <v>0</v>
      </c>
      <c r="U41">
        <v>418.77</v>
      </c>
      <c r="V41">
        <v>18.464600000000001</v>
      </c>
      <c r="W41">
        <v>44.099080000000001</v>
      </c>
      <c r="X41">
        <v>147.26089999999999</v>
      </c>
      <c r="Y41">
        <v>0</v>
      </c>
      <c r="Z41">
        <v>13.041600000000001</v>
      </c>
      <c r="AA41">
        <v>42.14808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41.652000000000001</v>
      </c>
      <c r="AH41">
        <v>0</v>
      </c>
      <c r="AI41">
        <v>0</v>
      </c>
      <c r="AJ41">
        <v>0</v>
      </c>
      <c r="AK41">
        <v>52.409700000000001</v>
      </c>
      <c r="AL41">
        <v>52.29</v>
      </c>
      <c r="AM41">
        <v>15.804048</v>
      </c>
      <c r="AN41">
        <v>0.66954999999999998</v>
      </c>
      <c r="AO41">
        <v>0</v>
      </c>
      <c r="AP41">
        <v>0.64049999999999996</v>
      </c>
      <c r="AQ41">
        <v>35.154000000000003</v>
      </c>
      <c r="AR41">
        <v>34.223999999999997</v>
      </c>
      <c r="AS41">
        <v>18.832799999999999</v>
      </c>
      <c r="AT41">
        <v>19.999955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2317.8224499999997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475</v>
      </c>
      <c r="L42">
        <v>364.42500000000001</v>
      </c>
      <c r="M42">
        <v>92</v>
      </c>
      <c r="N42">
        <v>59.06</v>
      </c>
      <c r="O42">
        <v>123.66562500000001</v>
      </c>
      <c r="P42">
        <v>139.31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18.464600000000001</v>
      </c>
      <c r="W42">
        <v>44.099080000000001</v>
      </c>
      <c r="X42">
        <v>147.26089999999999</v>
      </c>
      <c r="Y42">
        <v>0</v>
      </c>
      <c r="Z42">
        <v>13.041600000000001</v>
      </c>
      <c r="AA42">
        <v>42.14808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41.652000000000001</v>
      </c>
      <c r="AH42">
        <v>0</v>
      </c>
      <c r="AI42">
        <v>0</v>
      </c>
      <c r="AJ42">
        <v>0</v>
      </c>
      <c r="AK42">
        <v>52.409700000000001</v>
      </c>
      <c r="AL42">
        <v>52.29</v>
      </c>
      <c r="AM42">
        <v>15.804048</v>
      </c>
      <c r="AN42">
        <v>0.66954999999999998</v>
      </c>
      <c r="AO42">
        <v>0</v>
      </c>
      <c r="AP42">
        <v>0.64049999999999996</v>
      </c>
      <c r="AQ42">
        <v>23.436</v>
      </c>
      <c r="AR42">
        <v>34.223999999999997</v>
      </c>
      <c r="AS42">
        <v>18.832799999999999</v>
      </c>
      <c r="AT42">
        <v>19.999955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2339.7009500000004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445</v>
      </c>
      <c r="L43">
        <v>364.42500000000001</v>
      </c>
      <c r="M43">
        <v>92</v>
      </c>
      <c r="N43">
        <v>59.06</v>
      </c>
      <c r="O43">
        <v>123.66562500000001</v>
      </c>
      <c r="P43">
        <v>139.31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18.464600000000001</v>
      </c>
      <c r="W43">
        <v>45.599080000000001</v>
      </c>
      <c r="X43">
        <v>147.26089999999999</v>
      </c>
      <c r="Y43">
        <v>0</v>
      </c>
      <c r="Z43">
        <v>13.041600000000001</v>
      </c>
      <c r="AA43">
        <v>28.09872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41.652000000000001</v>
      </c>
      <c r="AH43">
        <v>0</v>
      </c>
      <c r="AI43">
        <v>0</v>
      </c>
      <c r="AJ43">
        <v>0</v>
      </c>
      <c r="AK43">
        <v>52.409700000000001</v>
      </c>
      <c r="AL43">
        <v>52.29</v>
      </c>
      <c r="AM43">
        <v>15.804048</v>
      </c>
      <c r="AN43">
        <v>0.66954999999999998</v>
      </c>
      <c r="AO43">
        <v>0</v>
      </c>
      <c r="AP43">
        <v>0.64049999999999996</v>
      </c>
      <c r="AQ43">
        <v>11.718</v>
      </c>
      <c r="AR43">
        <v>40.847999999999999</v>
      </c>
      <c r="AS43">
        <v>25.558800000000002</v>
      </c>
      <c r="AT43">
        <v>19.999955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2298.7835899999991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</v>
      </c>
      <c r="L44">
        <v>364.42500000000001</v>
      </c>
      <c r="M44">
        <v>92</v>
      </c>
      <c r="N44">
        <v>59.06</v>
      </c>
      <c r="O44">
        <v>123.66562500000001</v>
      </c>
      <c r="P44">
        <v>139.31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18.464600000000001</v>
      </c>
      <c r="W44">
        <v>45.599080000000001</v>
      </c>
      <c r="X44">
        <v>147.26089999999999</v>
      </c>
      <c r="Y44">
        <v>0</v>
      </c>
      <c r="Z44">
        <v>13.041600000000001</v>
      </c>
      <c r="AA44">
        <v>28.09872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41.652000000000001</v>
      </c>
      <c r="AH44">
        <v>0</v>
      </c>
      <c r="AI44">
        <v>0</v>
      </c>
      <c r="AJ44">
        <v>0</v>
      </c>
      <c r="AK44">
        <v>52.409700000000001</v>
      </c>
      <c r="AL44">
        <v>52.29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25.558800000000002</v>
      </c>
      <c r="AT44">
        <v>19.999955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2286.4250899999997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395</v>
      </c>
      <c r="L45">
        <v>364.42500000000001</v>
      </c>
      <c r="M45">
        <v>92</v>
      </c>
      <c r="N45">
        <v>59.06</v>
      </c>
      <c r="O45">
        <v>123.66562500000001</v>
      </c>
      <c r="P45">
        <v>139.31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18.464600000000001</v>
      </c>
      <c r="W45">
        <v>46.399079999999998</v>
      </c>
      <c r="X45">
        <v>147.26089999999999</v>
      </c>
      <c r="Y45">
        <v>0</v>
      </c>
      <c r="Z45">
        <v>13.041600000000001</v>
      </c>
      <c r="AA45">
        <v>28.09872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41.652000000000001</v>
      </c>
      <c r="AH45">
        <v>0</v>
      </c>
      <c r="AI45">
        <v>0</v>
      </c>
      <c r="AJ45">
        <v>0</v>
      </c>
      <c r="AK45">
        <v>52.409700000000001</v>
      </c>
      <c r="AL45">
        <v>79.376220000000004</v>
      </c>
      <c r="AM45">
        <v>15.804048</v>
      </c>
      <c r="AN45">
        <v>0.66954999999999998</v>
      </c>
      <c r="AO45">
        <v>0</v>
      </c>
      <c r="AP45">
        <v>6.2769000000000004</v>
      </c>
      <c r="AQ45">
        <v>0</v>
      </c>
      <c r="AR45">
        <v>35.328000000000003</v>
      </c>
      <c r="AS45">
        <v>25.558800000000002</v>
      </c>
      <c r="AT45">
        <v>19.999955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2265.0682099999995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</v>
      </c>
      <c r="L46">
        <v>364.42500000000001</v>
      </c>
      <c r="M46">
        <v>92</v>
      </c>
      <c r="N46">
        <v>59.06</v>
      </c>
      <c r="O46">
        <v>123.66562500000001</v>
      </c>
      <c r="P46">
        <v>139.31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18.464600000000001</v>
      </c>
      <c r="W46">
        <v>46.399079999999998</v>
      </c>
      <c r="X46">
        <v>147.26089999999999</v>
      </c>
      <c r="Y46">
        <v>0</v>
      </c>
      <c r="Z46">
        <v>13.041600000000001</v>
      </c>
      <c r="AA46">
        <v>28.09872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41.652000000000001</v>
      </c>
      <c r="AH46">
        <v>0</v>
      </c>
      <c r="AI46">
        <v>0</v>
      </c>
      <c r="AJ46">
        <v>0</v>
      </c>
      <c r="AK46">
        <v>52.409700000000001</v>
      </c>
      <c r="AL46">
        <v>79.376220000000004</v>
      </c>
      <c r="AM46">
        <v>15.804048</v>
      </c>
      <c r="AN46">
        <v>0.66954999999999998</v>
      </c>
      <c r="AO46">
        <v>0</v>
      </c>
      <c r="AP46">
        <v>6.2769000000000004</v>
      </c>
      <c r="AQ46">
        <v>0</v>
      </c>
      <c r="AR46">
        <v>35.328000000000003</v>
      </c>
      <c r="AS46">
        <v>25.558800000000002</v>
      </c>
      <c r="AT46">
        <v>19.999955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2245.0682099999995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</v>
      </c>
      <c r="L47">
        <v>364.42500000000001</v>
      </c>
      <c r="M47">
        <v>92</v>
      </c>
      <c r="N47">
        <v>59.06</v>
      </c>
      <c r="O47">
        <v>123.66562500000001</v>
      </c>
      <c r="P47">
        <v>139.31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18.464600000000001</v>
      </c>
      <c r="W47">
        <v>46.399079999999998</v>
      </c>
      <c r="X47">
        <v>147.26089999999999</v>
      </c>
      <c r="Y47">
        <v>0</v>
      </c>
      <c r="Z47">
        <v>19.5624</v>
      </c>
      <c r="AA47">
        <v>28.09872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41.652000000000001</v>
      </c>
      <c r="AH47">
        <v>0</v>
      </c>
      <c r="AI47">
        <v>0</v>
      </c>
      <c r="AJ47">
        <v>0</v>
      </c>
      <c r="AK47">
        <v>0</v>
      </c>
      <c r="AL47">
        <v>79.376220000000004</v>
      </c>
      <c r="AM47">
        <v>15.804048</v>
      </c>
      <c r="AN47">
        <v>0.66954999999999998</v>
      </c>
      <c r="AO47">
        <v>0</v>
      </c>
      <c r="AP47">
        <v>6.2769000000000004</v>
      </c>
      <c r="AQ47">
        <v>0</v>
      </c>
      <c r="AR47">
        <v>35.328000000000003</v>
      </c>
      <c r="AS47">
        <v>30.939599999999999</v>
      </c>
      <c r="AT47">
        <v>19.999955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2204.5601099999994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</v>
      </c>
      <c r="L48">
        <v>364.42500000000001</v>
      </c>
      <c r="M48">
        <v>92</v>
      </c>
      <c r="N48">
        <v>59.06</v>
      </c>
      <c r="O48">
        <v>123.66562500000001</v>
      </c>
      <c r="P48">
        <v>139.31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18.464600000000001</v>
      </c>
      <c r="W48">
        <v>46.399079999999998</v>
      </c>
      <c r="X48">
        <v>147.26089999999999</v>
      </c>
      <c r="Y48">
        <v>0</v>
      </c>
      <c r="Z48">
        <v>19.5624</v>
      </c>
      <c r="AA48">
        <v>12.03486</v>
      </c>
      <c r="AB48">
        <v>26.34008</v>
      </c>
      <c r="AC48">
        <v>9.6778399999999998</v>
      </c>
      <c r="AD48">
        <v>0</v>
      </c>
      <c r="AE48">
        <v>16.478852</v>
      </c>
      <c r="AF48">
        <v>8.8740000000000006</v>
      </c>
      <c r="AG48">
        <v>41.652000000000001</v>
      </c>
      <c r="AH48">
        <v>0</v>
      </c>
      <c r="AI48">
        <v>0</v>
      </c>
      <c r="AJ48">
        <v>0</v>
      </c>
      <c r="AK48">
        <v>0</v>
      </c>
      <c r="AL48">
        <v>79.376220000000004</v>
      </c>
      <c r="AM48">
        <v>15.804048</v>
      </c>
      <c r="AN48">
        <v>0.66954999999999998</v>
      </c>
      <c r="AO48">
        <v>0</v>
      </c>
      <c r="AP48">
        <v>6.2769000000000004</v>
      </c>
      <c r="AQ48">
        <v>0</v>
      </c>
      <c r="AR48">
        <v>35.328000000000003</v>
      </c>
      <c r="AS48">
        <v>30.939599999999999</v>
      </c>
      <c r="AT48">
        <v>19.999955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2178.8184099999999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</v>
      </c>
      <c r="L49">
        <v>364.42500000000001</v>
      </c>
      <c r="M49">
        <v>92</v>
      </c>
      <c r="N49">
        <v>59.06</v>
      </c>
      <c r="O49">
        <v>123.66562500000001</v>
      </c>
      <c r="P49">
        <v>139.31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18.464600000000001</v>
      </c>
      <c r="W49">
        <v>46.399079999999998</v>
      </c>
      <c r="X49">
        <v>147.26089999999999</v>
      </c>
      <c r="Y49">
        <v>0</v>
      </c>
      <c r="Z49">
        <v>19.5624</v>
      </c>
      <c r="AA49">
        <v>12.03486</v>
      </c>
      <c r="AB49">
        <v>26.34008</v>
      </c>
      <c r="AC49">
        <v>9.6778399999999998</v>
      </c>
      <c r="AD49">
        <v>0</v>
      </c>
      <c r="AE49">
        <v>16.478852</v>
      </c>
      <c r="AF49">
        <v>8.8740000000000006</v>
      </c>
      <c r="AG49">
        <v>41.652000000000001</v>
      </c>
      <c r="AH49">
        <v>0</v>
      </c>
      <c r="AI49">
        <v>0</v>
      </c>
      <c r="AJ49">
        <v>0</v>
      </c>
      <c r="AK49">
        <v>0</v>
      </c>
      <c r="AL49">
        <v>79.376220000000004</v>
      </c>
      <c r="AM49">
        <v>15.804048</v>
      </c>
      <c r="AN49">
        <v>0.66954999999999998</v>
      </c>
      <c r="AO49">
        <v>0</v>
      </c>
      <c r="AP49">
        <v>6.2769000000000004</v>
      </c>
      <c r="AQ49">
        <v>0</v>
      </c>
      <c r="AR49">
        <v>35.328000000000003</v>
      </c>
      <c r="AS49">
        <v>30.939599999999999</v>
      </c>
      <c r="AT49">
        <v>19.999955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2178.8184099999999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</v>
      </c>
      <c r="L50">
        <v>364.42500000000001</v>
      </c>
      <c r="M50">
        <v>92</v>
      </c>
      <c r="N50">
        <v>59.06</v>
      </c>
      <c r="O50">
        <v>123.66562500000001</v>
      </c>
      <c r="P50">
        <v>139.31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18.464600000000001</v>
      </c>
      <c r="W50">
        <v>46.399079999999998</v>
      </c>
      <c r="X50">
        <v>147.26089999999999</v>
      </c>
      <c r="Y50">
        <v>0</v>
      </c>
      <c r="Z50">
        <v>19.5624</v>
      </c>
      <c r="AA50">
        <v>12.03486</v>
      </c>
      <c r="AB50">
        <v>26.34008</v>
      </c>
      <c r="AC50">
        <v>9.6778399999999998</v>
      </c>
      <c r="AD50">
        <v>0</v>
      </c>
      <c r="AE50">
        <v>16.478852</v>
      </c>
      <c r="AF50">
        <v>8.8740000000000006</v>
      </c>
      <c r="AG50">
        <v>41.652000000000001</v>
      </c>
      <c r="AH50">
        <v>0</v>
      </c>
      <c r="AI50">
        <v>0</v>
      </c>
      <c r="AJ50">
        <v>0</v>
      </c>
      <c r="AK50">
        <v>0</v>
      </c>
      <c r="AL50">
        <v>79.376220000000004</v>
      </c>
      <c r="AM50">
        <v>15.804048</v>
      </c>
      <c r="AN50">
        <v>0.66954999999999998</v>
      </c>
      <c r="AO50">
        <v>0</v>
      </c>
      <c r="AP50">
        <v>6.2769000000000004</v>
      </c>
      <c r="AQ50">
        <v>0</v>
      </c>
      <c r="AR50">
        <v>35.328000000000003</v>
      </c>
      <c r="AS50">
        <v>30.939599999999999</v>
      </c>
      <c r="AT50">
        <v>19.999955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2178.8184099999999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</v>
      </c>
      <c r="L51">
        <v>364.42500000000001</v>
      </c>
      <c r="M51">
        <v>92</v>
      </c>
      <c r="N51">
        <v>59.06</v>
      </c>
      <c r="O51">
        <v>123.66562500000001</v>
      </c>
      <c r="P51">
        <v>139.31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18.464600000000001</v>
      </c>
      <c r="W51">
        <v>46.399079999999998</v>
      </c>
      <c r="X51">
        <v>147.26089999999999</v>
      </c>
      <c r="Y51">
        <v>0</v>
      </c>
      <c r="Z51">
        <v>19.5624</v>
      </c>
      <c r="AA51">
        <v>0</v>
      </c>
      <c r="AB51">
        <v>26.34008</v>
      </c>
      <c r="AC51">
        <v>9.6778399999999998</v>
      </c>
      <c r="AD51">
        <v>0</v>
      </c>
      <c r="AE51">
        <v>16.478852</v>
      </c>
      <c r="AF51">
        <v>8.8740000000000006</v>
      </c>
      <c r="AG51">
        <v>41.652000000000001</v>
      </c>
      <c r="AH51">
        <v>0</v>
      </c>
      <c r="AI51">
        <v>0</v>
      </c>
      <c r="AJ51">
        <v>0</v>
      </c>
      <c r="AK51">
        <v>0</v>
      </c>
      <c r="AL51">
        <v>77.853999999999999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25.558800000000002</v>
      </c>
      <c r="AT51">
        <v>19.999955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2153.6036299999996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</v>
      </c>
      <c r="L52">
        <v>364.42500000000001</v>
      </c>
      <c r="M52">
        <v>92</v>
      </c>
      <c r="N52">
        <v>59.06</v>
      </c>
      <c r="O52">
        <v>123.66562500000001</v>
      </c>
      <c r="P52">
        <v>139.31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18.464600000000001</v>
      </c>
      <c r="W52">
        <v>46.399079999999998</v>
      </c>
      <c r="X52">
        <v>147.26089999999999</v>
      </c>
      <c r="Y52">
        <v>0</v>
      </c>
      <c r="Z52">
        <v>19.5624</v>
      </c>
      <c r="AA52">
        <v>0</v>
      </c>
      <c r="AB52">
        <v>26.34008</v>
      </c>
      <c r="AC52">
        <v>0</v>
      </c>
      <c r="AD52">
        <v>0</v>
      </c>
      <c r="AE52">
        <v>16.478852</v>
      </c>
      <c r="AF52">
        <v>8.8740000000000006</v>
      </c>
      <c r="AG52">
        <v>41.652000000000001</v>
      </c>
      <c r="AH52">
        <v>0</v>
      </c>
      <c r="AI52">
        <v>0</v>
      </c>
      <c r="AJ52">
        <v>0</v>
      </c>
      <c r="AK52">
        <v>0</v>
      </c>
      <c r="AL52">
        <v>77.853999999999999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25.558800000000002</v>
      </c>
      <c r="AT52">
        <v>19.999955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2143.9257899999993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</v>
      </c>
      <c r="L53">
        <v>364.42500000000001</v>
      </c>
      <c r="M53">
        <v>92</v>
      </c>
      <c r="N53">
        <v>59.06</v>
      </c>
      <c r="O53">
        <v>123.66562500000001</v>
      </c>
      <c r="P53">
        <v>139.31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18.464600000000001</v>
      </c>
      <c r="W53">
        <v>40.614400000000003</v>
      </c>
      <c r="X53">
        <v>147.26089999999999</v>
      </c>
      <c r="Y53">
        <v>0</v>
      </c>
      <c r="Z53">
        <v>19.5624</v>
      </c>
      <c r="AA53">
        <v>0</v>
      </c>
      <c r="AB53">
        <v>13.0634</v>
      </c>
      <c r="AC53">
        <v>0</v>
      </c>
      <c r="AD53">
        <v>0</v>
      </c>
      <c r="AE53">
        <v>16.478852</v>
      </c>
      <c r="AF53">
        <v>8.8740000000000006</v>
      </c>
      <c r="AG53">
        <v>41.652000000000001</v>
      </c>
      <c r="AH53">
        <v>0</v>
      </c>
      <c r="AI53">
        <v>0</v>
      </c>
      <c r="AJ53">
        <v>0</v>
      </c>
      <c r="AK53">
        <v>0</v>
      </c>
      <c r="AL53">
        <v>79.376220000000004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25.558800000000002</v>
      </c>
      <c r="AT53">
        <v>19.999955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2131.9066499999999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</v>
      </c>
      <c r="L54">
        <v>364.42500000000001</v>
      </c>
      <c r="M54">
        <v>92</v>
      </c>
      <c r="N54">
        <v>59.06</v>
      </c>
      <c r="O54">
        <v>123.66562500000001</v>
      </c>
      <c r="P54">
        <v>139.31</v>
      </c>
      <c r="Q54">
        <v>10.1389</v>
      </c>
      <c r="R54">
        <v>37.622999999999998</v>
      </c>
      <c r="S54">
        <v>20.090499999999999</v>
      </c>
      <c r="T54">
        <v>0</v>
      </c>
      <c r="U54">
        <v>418.77</v>
      </c>
      <c r="V54">
        <v>18.464600000000001</v>
      </c>
      <c r="W54">
        <v>40.614400000000003</v>
      </c>
      <c r="X54">
        <v>147.26089999999999</v>
      </c>
      <c r="Y54">
        <v>0</v>
      </c>
      <c r="Z54">
        <v>19.5624</v>
      </c>
      <c r="AA54">
        <v>0</v>
      </c>
      <c r="AB54">
        <v>9.5975999999999999</v>
      </c>
      <c r="AC54">
        <v>0</v>
      </c>
      <c r="AD54">
        <v>0</v>
      </c>
      <c r="AE54">
        <v>16.478852</v>
      </c>
      <c r="AF54">
        <v>8.8740000000000006</v>
      </c>
      <c r="AG54">
        <v>41.652000000000001</v>
      </c>
      <c r="AH54">
        <v>0</v>
      </c>
      <c r="AI54">
        <v>0</v>
      </c>
      <c r="AJ54">
        <v>0</v>
      </c>
      <c r="AK54">
        <v>0</v>
      </c>
      <c r="AL54">
        <v>79.376220000000004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25.558800000000002</v>
      </c>
      <c r="AT54">
        <v>19.999955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2124.8443500000003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</v>
      </c>
      <c r="L55">
        <v>364.42500000000001</v>
      </c>
      <c r="M55">
        <v>92</v>
      </c>
      <c r="N55">
        <v>59.06</v>
      </c>
      <c r="O55">
        <v>123.66562500000001</v>
      </c>
      <c r="P55">
        <v>139.31</v>
      </c>
      <c r="Q55">
        <v>10.1389</v>
      </c>
      <c r="R55">
        <v>31.817699999999999</v>
      </c>
      <c r="S55">
        <v>20.090499999999999</v>
      </c>
      <c r="T55">
        <v>0</v>
      </c>
      <c r="U55">
        <v>418.77</v>
      </c>
      <c r="V55">
        <v>14.1046</v>
      </c>
      <c r="W55">
        <v>40.614400000000003</v>
      </c>
      <c r="X55">
        <v>136.79079999999999</v>
      </c>
      <c r="Y55">
        <v>0</v>
      </c>
      <c r="Z55">
        <v>13.041600000000001</v>
      </c>
      <c r="AA55">
        <v>0</v>
      </c>
      <c r="AB55">
        <v>9.5975999999999999</v>
      </c>
      <c r="AC55">
        <v>0</v>
      </c>
      <c r="AD55">
        <v>0</v>
      </c>
      <c r="AE55">
        <v>16.478852</v>
      </c>
      <c r="AF55">
        <v>8.8740000000000006</v>
      </c>
      <c r="AG55">
        <v>41.652000000000001</v>
      </c>
      <c r="AH55">
        <v>0</v>
      </c>
      <c r="AI55">
        <v>0</v>
      </c>
      <c r="AJ55">
        <v>0</v>
      </c>
      <c r="AK55">
        <v>0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25.558800000000002</v>
      </c>
      <c r="AT55">
        <v>19.999955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2092.1681499999995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</v>
      </c>
      <c r="L56">
        <v>364.42500000000001</v>
      </c>
      <c r="M56">
        <v>92</v>
      </c>
      <c r="N56">
        <v>59.06</v>
      </c>
      <c r="O56">
        <v>123.66562500000001</v>
      </c>
      <c r="P56">
        <v>139.31</v>
      </c>
      <c r="Q56">
        <v>10.1389</v>
      </c>
      <c r="R56">
        <v>31.817699999999999</v>
      </c>
      <c r="S56">
        <v>20.090499999999999</v>
      </c>
      <c r="T56">
        <v>0</v>
      </c>
      <c r="U56">
        <v>418.77</v>
      </c>
      <c r="V56">
        <v>14.1046</v>
      </c>
      <c r="W56">
        <v>40.614400000000003</v>
      </c>
      <c r="X56">
        <v>131.79079999999999</v>
      </c>
      <c r="Y56">
        <v>0</v>
      </c>
      <c r="Z56">
        <v>19.5624</v>
      </c>
      <c r="AA56">
        <v>0</v>
      </c>
      <c r="AB56">
        <v>9.5975999999999999</v>
      </c>
      <c r="AC56">
        <v>0</v>
      </c>
      <c r="AD56">
        <v>0</v>
      </c>
      <c r="AE56">
        <v>16.478852</v>
      </c>
      <c r="AF56">
        <v>8.8740000000000006</v>
      </c>
      <c r="AG56">
        <v>41.652000000000001</v>
      </c>
      <c r="AH56">
        <v>0</v>
      </c>
      <c r="AI56">
        <v>0</v>
      </c>
      <c r="AJ56">
        <v>0</v>
      </c>
      <c r="AK56">
        <v>0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25.558800000000002</v>
      </c>
      <c r="AT56">
        <v>19.999955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2093.6889499999997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</v>
      </c>
      <c r="L57">
        <v>364.42500000000001</v>
      </c>
      <c r="M57">
        <v>92</v>
      </c>
      <c r="N57">
        <v>59.06</v>
      </c>
      <c r="O57">
        <v>123.66562500000001</v>
      </c>
      <c r="P57">
        <v>139.31</v>
      </c>
      <c r="Q57">
        <v>10.1389</v>
      </c>
      <c r="R57">
        <v>31.817699999999999</v>
      </c>
      <c r="S57">
        <v>20.090499999999999</v>
      </c>
      <c r="T57">
        <v>0</v>
      </c>
      <c r="U57">
        <v>418.77</v>
      </c>
      <c r="V57">
        <v>14.1046</v>
      </c>
      <c r="W57">
        <v>40.614400000000003</v>
      </c>
      <c r="X57">
        <v>131.79079999999999</v>
      </c>
      <c r="Y57">
        <v>0</v>
      </c>
      <c r="Z57">
        <v>0</v>
      </c>
      <c r="AA57">
        <v>0</v>
      </c>
      <c r="AB57">
        <v>9.5975999999999999</v>
      </c>
      <c r="AC57">
        <v>0</v>
      </c>
      <c r="AD57">
        <v>0</v>
      </c>
      <c r="AE57">
        <v>16.478852</v>
      </c>
      <c r="AF57">
        <v>8.8740000000000006</v>
      </c>
      <c r="AG57">
        <v>41.652000000000001</v>
      </c>
      <c r="AH57">
        <v>0</v>
      </c>
      <c r="AI57">
        <v>0</v>
      </c>
      <c r="AJ57">
        <v>0</v>
      </c>
      <c r="AK57">
        <v>0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25.558800000000002</v>
      </c>
      <c r="AT57">
        <v>19.999955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2074.12655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</v>
      </c>
      <c r="L58">
        <v>364.42500000000001</v>
      </c>
      <c r="M58">
        <v>92</v>
      </c>
      <c r="N58">
        <v>59.06</v>
      </c>
      <c r="O58">
        <v>123.66562500000001</v>
      </c>
      <c r="P58">
        <v>139.31</v>
      </c>
      <c r="Q58">
        <v>10.1389</v>
      </c>
      <c r="R58">
        <v>31.817699999999999</v>
      </c>
      <c r="S58">
        <v>20.090499999999999</v>
      </c>
      <c r="T58">
        <v>0</v>
      </c>
      <c r="U58">
        <v>418.77</v>
      </c>
      <c r="V58">
        <v>14.1046</v>
      </c>
      <c r="W58">
        <v>40.614400000000003</v>
      </c>
      <c r="X58">
        <v>131.79079999999999</v>
      </c>
      <c r="Y58">
        <v>0</v>
      </c>
      <c r="Z58">
        <v>0</v>
      </c>
      <c r="AA58">
        <v>0</v>
      </c>
      <c r="AB58">
        <v>9.5975999999999999</v>
      </c>
      <c r="AC58">
        <v>0</v>
      </c>
      <c r="AD58">
        <v>0</v>
      </c>
      <c r="AE58">
        <v>16.478852</v>
      </c>
      <c r="AF58">
        <v>8.8740000000000006</v>
      </c>
      <c r="AG58">
        <v>41.652000000000001</v>
      </c>
      <c r="AH58">
        <v>0</v>
      </c>
      <c r="AI58">
        <v>0</v>
      </c>
      <c r="AJ58">
        <v>0</v>
      </c>
      <c r="AK58">
        <v>0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25.558800000000002</v>
      </c>
      <c r="AT58">
        <v>19.999955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2074.12655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</v>
      </c>
      <c r="L59">
        <v>364.42500000000001</v>
      </c>
      <c r="M59">
        <v>92</v>
      </c>
      <c r="N59">
        <v>59.06</v>
      </c>
      <c r="O59">
        <v>123.66562500000001</v>
      </c>
      <c r="P59">
        <v>139.31</v>
      </c>
      <c r="Q59">
        <v>10.1389</v>
      </c>
      <c r="R59">
        <v>31.817699999999999</v>
      </c>
      <c r="S59">
        <v>20.090499999999999</v>
      </c>
      <c r="T59">
        <v>0</v>
      </c>
      <c r="U59">
        <v>418.77</v>
      </c>
      <c r="V59">
        <v>14.1046</v>
      </c>
      <c r="W59">
        <v>40.614400000000003</v>
      </c>
      <c r="X59">
        <v>139.79079999999999</v>
      </c>
      <c r="Y59">
        <v>0</v>
      </c>
      <c r="Z59">
        <v>0</v>
      </c>
      <c r="AA59">
        <v>0</v>
      </c>
      <c r="AB59">
        <v>3.7324000000000002</v>
      </c>
      <c r="AC59">
        <v>0</v>
      </c>
      <c r="AD59">
        <v>0</v>
      </c>
      <c r="AE59">
        <v>16.478852</v>
      </c>
      <c r="AF59">
        <v>8.8740000000000006</v>
      </c>
      <c r="AG59">
        <v>41.652000000000001</v>
      </c>
      <c r="AH59">
        <v>0</v>
      </c>
      <c r="AI59">
        <v>0</v>
      </c>
      <c r="AJ59">
        <v>0</v>
      </c>
      <c r="AK59">
        <v>0</v>
      </c>
      <c r="AL59">
        <v>79.376220000000004</v>
      </c>
      <c r="AM59">
        <v>15.804048</v>
      </c>
      <c r="AN59">
        <v>0.66954999999999998</v>
      </c>
      <c r="AO59">
        <v>0</v>
      </c>
      <c r="AP59">
        <v>0</v>
      </c>
      <c r="AQ59">
        <v>11.718</v>
      </c>
      <c r="AR59">
        <v>35.328000000000003</v>
      </c>
      <c r="AS59">
        <v>25.558800000000002</v>
      </c>
      <c r="AT59">
        <v>19.999955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2087.9793499999996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</v>
      </c>
      <c r="L60">
        <v>364.42500000000001</v>
      </c>
      <c r="M60">
        <v>92</v>
      </c>
      <c r="N60">
        <v>59.06</v>
      </c>
      <c r="O60">
        <v>123.66562500000001</v>
      </c>
      <c r="P60">
        <v>139.31</v>
      </c>
      <c r="Q60">
        <v>10.1389</v>
      </c>
      <c r="R60">
        <v>37.622999999999998</v>
      </c>
      <c r="S60">
        <v>20.090499999999999</v>
      </c>
      <c r="T60">
        <v>0</v>
      </c>
      <c r="U60">
        <v>418.77</v>
      </c>
      <c r="V60">
        <v>18.464600000000001</v>
      </c>
      <c r="W60">
        <v>40.614400000000003</v>
      </c>
      <c r="X60">
        <v>136.79079999999999</v>
      </c>
      <c r="Y60">
        <v>0</v>
      </c>
      <c r="Z60">
        <v>0</v>
      </c>
      <c r="AA60">
        <v>0</v>
      </c>
      <c r="AB60">
        <v>3.7324000000000002</v>
      </c>
      <c r="AC60">
        <v>0</v>
      </c>
      <c r="AD60">
        <v>0</v>
      </c>
      <c r="AE60">
        <v>16.478852</v>
      </c>
      <c r="AF60">
        <v>8.8740000000000006</v>
      </c>
      <c r="AG60">
        <v>41.652000000000001</v>
      </c>
      <c r="AH60">
        <v>0</v>
      </c>
      <c r="AI60">
        <v>0</v>
      </c>
      <c r="AJ60">
        <v>0</v>
      </c>
      <c r="AK60">
        <v>0</v>
      </c>
      <c r="AL60">
        <v>79.376220000000004</v>
      </c>
      <c r="AM60">
        <v>15.804048</v>
      </c>
      <c r="AN60">
        <v>0.66954999999999998</v>
      </c>
      <c r="AO60">
        <v>0</v>
      </c>
      <c r="AP60">
        <v>0</v>
      </c>
      <c r="AQ60">
        <v>11.718</v>
      </c>
      <c r="AR60">
        <v>35.328000000000003</v>
      </c>
      <c r="AS60">
        <v>25.558800000000002</v>
      </c>
      <c r="AT60">
        <v>19.999955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2095.1446500000002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</v>
      </c>
      <c r="L61">
        <v>364.42500000000001</v>
      </c>
      <c r="M61">
        <v>92</v>
      </c>
      <c r="N61">
        <v>59.06</v>
      </c>
      <c r="O61">
        <v>123.66562500000001</v>
      </c>
      <c r="P61">
        <v>139.31</v>
      </c>
      <c r="Q61">
        <v>10.1389</v>
      </c>
      <c r="R61">
        <v>37.622999999999998</v>
      </c>
      <c r="S61">
        <v>20.090499999999999</v>
      </c>
      <c r="T61">
        <v>0</v>
      </c>
      <c r="U61">
        <v>418.77</v>
      </c>
      <c r="V61">
        <v>18.464600000000001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3.7324000000000002</v>
      </c>
      <c r="AC61">
        <v>0</v>
      </c>
      <c r="AD61">
        <v>0</v>
      </c>
      <c r="AE61">
        <v>16.478852</v>
      </c>
      <c r="AF61">
        <v>8.8740000000000006</v>
      </c>
      <c r="AG61">
        <v>41.652000000000001</v>
      </c>
      <c r="AH61">
        <v>0</v>
      </c>
      <c r="AI61">
        <v>0</v>
      </c>
      <c r="AJ61">
        <v>0</v>
      </c>
      <c r="AK61">
        <v>0</v>
      </c>
      <c r="AL61">
        <v>79.376220000000004</v>
      </c>
      <c r="AM61">
        <v>15.804048</v>
      </c>
      <c r="AN61">
        <v>0.66954999999999998</v>
      </c>
      <c r="AO61">
        <v>0</v>
      </c>
      <c r="AP61">
        <v>0.38429999999999997</v>
      </c>
      <c r="AQ61">
        <v>23.436</v>
      </c>
      <c r="AR61">
        <v>35.328000000000003</v>
      </c>
      <c r="AS61">
        <v>22.868400000000001</v>
      </c>
      <c r="AT61">
        <v>19.999955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2120.8113299999995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</v>
      </c>
      <c r="L62">
        <v>364.42500000000001</v>
      </c>
      <c r="M62">
        <v>92</v>
      </c>
      <c r="N62">
        <v>59.06</v>
      </c>
      <c r="O62">
        <v>123.66562500000001</v>
      </c>
      <c r="P62">
        <v>139.31</v>
      </c>
      <c r="Q62">
        <v>10.1389</v>
      </c>
      <c r="R62">
        <v>37.622999999999998</v>
      </c>
      <c r="S62">
        <v>20.090499999999999</v>
      </c>
      <c r="T62">
        <v>0</v>
      </c>
      <c r="U62">
        <v>418.77</v>
      </c>
      <c r="V62">
        <v>18.464600000000001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3.7324000000000002</v>
      </c>
      <c r="AC62">
        <v>0</v>
      </c>
      <c r="AD62">
        <v>0</v>
      </c>
      <c r="AE62">
        <v>32.957704</v>
      </c>
      <c r="AF62">
        <v>8.8740000000000006</v>
      </c>
      <c r="AG62">
        <v>41.652000000000001</v>
      </c>
      <c r="AH62">
        <v>0</v>
      </c>
      <c r="AI62">
        <v>0</v>
      </c>
      <c r="AJ62">
        <v>0</v>
      </c>
      <c r="AK62">
        <v>0</v>
      </c>
      <c r="AL62">
        <v>79.376220000000004</v>
      </c>
      <c r="AM62">
        <v>15.804048</v>
      </c>
      <c r="AN62">
        <v>0.66954999999999998</v>
      </c>
      <c r="AO62">
        <v>0</v>
      </c>
      <c r="AP62">
        <v>0.38429999999999997</v>
      </c>
      <c r="AQ62">
        <v>23.436</v>
      </c>
      <c r="AR62">
        <v>35.328000000000003</v>
      </c>
      <c r="AS62">
        <v>22.868400000000001</v>
      </c>
      <c r="AT62">
        <v>19.999955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2137.2901819999997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415</v>
      </c>
      <c r="L63">
        <v>364.42500000000001</v>
      </c>
      <c r="M63">
        <v>92</v>
      </c>
      <c r="N63">
        <v>59.06</v>
      </c>
      <c r="O63">
        <v>123.66562500000001</v>
      </c>
      <c r="P63">
        <v>139.31</v>
      </c>
      <c r="Q63">
        <v>10.1389</v>
      </c>
      <c r="R63">
        <v>37.622999999999998</v>
      </c>
      <c r="S63">
        <v>23.687000000000001</v>
      </c>
      <c r="T63">
        <v>0</v>
      </c>
      <c r="U63">
        <v>418.77</v>
      </c>
      <c r="V63">
        <v>18.464600000000001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3.7324000000000002</v>
      </c>
      <c r="AC63">
        <v>0</v>
      </c>
      <c r="AD63">
        <v>0</v>
      </c>
      <c r="AE63">
        <v>32.957704</v>
      </c>
      <c r="AF63">
        <v>8.8740000000000006</v>
      </c>
      <c r="AG63">
        <v>41.652000000000001</v>
      </c>
      <c r="AH63">
        <v>0</v>
      </c>
      <c r="AI63">
        <v>0</v>
      </c>
      <c r="AJ63">
        <v>0</v>
      </c>
      <c r="AK63">
        <v>0</v>
      </c>
      <c r="AL63">
        <v>79.376220000000004</v>
      </c>
      <c r="AM63">
        <v>15.804048</v>
      </c>
      <c r="AN63">
        <v>0.66954999999999998</v>
      </c>
      <c r="AO63">
        <v>0</v>
      </c>
      <c r="AP63">
        <v>0.38429999999999997</v>
      </c>
      <c r="AQ63">
        <v>23.436</v>
      </c>
      <c r="AR63">
        <v>35.328000000000003</v>
      </c>
      <c r="AS63">
        <v>22.868400000000001</v>
      </c>
      <c r="AT63">
        <v>19.999955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2180.8866820000003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475</v>
      </c>
      <c r="L64">
        <v>364.42500000000001</v>
      </c>
      <c r="M64">
        <v>92</v>
      </c>
      <c r="N64">
        <v>59.06</v>
      </c>
      <c r="O64">
        <v>123.66562500000001</v>
      </c>
      <c r="P64">
        <v>139.31</v>
      </c>
      <c r="Q64">
        <v>10.1389</v>
      </c>
      <c r="R64">
        <v>37.622999999999998</v>
      </c>
      <c r="S64">
        <v>23.687000000000001</v>
      </c>
      <c r="T64">
        <v>0</v>
      </c>
      <c r="U64">
        <v>418.77</v>
      </c>
      <c r="V64">
        <v>18.464600000000001</v>
      </c>
      <c r="W64">
        <v>46.399079999999998</v>
      </c>
      <c r="X64">
        <v>147.26089999999999</v>
      </c>
      <c r="Y64">
        <v>0</v>
      </c>
      <c r="Z64">
        <v>0</v>
      </c>
      <c r="AA64">
        <v>12.57522</v>
      </c>
      <c r="AB64">
        <v>3.7324000000000002</v>
      </c>
      <c r="AC64">
        <v>0</v>
      </c>
      <c r="AD64">
        <v>0</v>
      </c>
      <c r="AE64">
        <v>32.957704</v>
      </c>
      <c r="AF64">
        <v>8.8740000000000006</v>
      </c>
      <c r="AG64">
        <v>41.652000000000001</v>
      </c>
      <c r="AH64">
        <v>0</v>
      </c>
      <c r="AI64">
        <v>0</v>
      </c>
      <c r="AJ64">
        <v>0</v>
      </c>
      <c r="AK64">
        <v>0</v>
      </c>
      <c r="AL64">
        <v>79.376220000000004</v>
      </c>
      <c r="AM64">
        <v>15.804048</v>
      </c>
      <c r="AN64">
        <v>0.66954999999999998</v>
      </c>
      <c r="AO64">
        <v>0</v>
      </c>
      <c r="AP64">
        <v>0.38429999999999997</v>
      </c>
      <c r="AQ64">
        <v>23.436</v>
      </c>
      <c r="AR64">
        <v>35.328000000000003</v>
      </c>
      <c r="AS64">
        <v>22.868400000000001</v>
      </c>
      <c r="AT64">
        <v>19.999955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2253.461902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530</v>
      </c>
      <c r="L65">
        <v>426.42500000000001</v>
      </c>
      <c r="M65">
        <v>92</v>
      </c>
      <c r="N65">
        <v>59.06</v>
      </c>
      <c r="O65">
        <v>123.66562500000001</v>
      </c>
      <c r="P65">
        <v>139.31</v>
      </c>
      <c r="Q65">
        <v>10.1389</v>
      </c>
      <c r="R65">
        <v>37.622999999999998</v>
      </c>
      <c r="S65">
        <v>23.687000000000001</v>
      </c>
      <c r="T65">
        <v>0</v>
      </c>
      <c r="U65">
        <v>418.77</v>
      </c>
      <c r="V65">
        <v>18.464600000000001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14.04936</v>
      </c>
      <c r="AB65">
        <v>3.7324000000000002</v>
      </c>
      <c r="AC65">
        <v>0</v>
      </c>
      <c r="AD65">
        <v>0</v>
      </c>
      <c r="AE65">
        <v>32.957704</v>
      </c>
      <c r="AF65">
        <v>8.8740000000000006</v>
      </c>
      <c r="AG65">
        <v>41.652000000000001</v>
      </c>
      <c r="AH65">
        <v>0</v>
      </c>
      <c r="AI65">
        <v>0</v>
      </c>
      <c r="AJ65">
        <v>0</v>
      </c>
      <c r="AK65">
        <v>0</v>
      </c>
      <c r="AL65">
        <v>79.376220000000004</v>
      </c>
      <c r="AM65">
        <v>15.804048</v>
      </c>
      <c r="AN65">
        <v>0.66954999999999998</v>
      </c>
      <c r="AO65">
        <v>0</v>
      </c>
      <c r="AP65">
        <v>0.38429999999999997</v>
      </c>
      <c r="AQ65">
        <v>23.436</v>
      </c>
      <c r="AR65">
        <v>35.328000000000003</v>
      </c>
      <c r="AS65">
        <v>20.178000000000001</v>
      </c>
      <c r="AT65">
        <v>19.999955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2369.2456419999999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552</v>
      </c>
      <c r="L66">
        <v>431.42500000000001</v>
      </c>
      <c r="M66">
        <v>92</v>
      </c>
      <c r="N66">
        <v>59.06</v>
      </c>
      <c r="O66">
        <v>123.66562500000001</v>
      </c>
      <c r="P66">
        <v>139.31</v>
      </c>
      <c r="Q66">
        <v>10.1389</v>
      </c>
      <c r="R66">
        <v>37.622999999999998</v>
      </c>
      <c r="S66">
        <v>23.687000000000001</v>
      </c>
      <c r="T66">
        <v>0</v>
      </c>
      <c r="U66">
        <v>418.77</v>
      </c>
      <c r="V66">
        <v>18.464600000000001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28.09872</v>
      </c>
      <c r="AB66">
        <v>3.7324000000000002</v>
      </c>
      <c r="AC66">
        <v>0</v>
      </c>
      <c r="AD66">
        <v>0</v>
      </c>
      <c r="AE66">
        <v>32.957704</v>
      </c>
      <c r="AF66">
        <v>8.8740000000000006</v>
      </c>
      <c r="AG66">
        <v>41.652000000000001</v>
      </c>
      <c r="AH66">
        <v>18.940000000000001</v>
      </c>
      <c r="AI66">
        <v>0</v>
      </c>
      <c r="AJ66">
        <v>0</v>
      </c>
      <c r="AK66">
        <v>0</v>
      </c>
      <c r="AL66">
        <v>79.376220000000004</v>
      </c>
      <c r="AM66">
        <v>15.804048</v>
      </c>
      <c r="AN66">
        <v>0.66954999999999998</v>
      </c>
      <c r="AO66">
        <v>0</v>
      </c>
      <c r="AP66">
        <v>0.38429999999999997</v>
      </c>
      <c r="AQ66">
        <v>23.436</v>
      </c>
      <c r="AR66">
        <v>35.328000000000003</v>
      </c>
      <c r="AS66">
        <v>20.178000000000001</v>
      </c>
      <c r="AT66">
        <v>19.999955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2429.2350019999994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557</v>
      </c>
      <c r="L67">
        <v>436.42500000000001</v>
      </c>
      <c r="M67">
        <v>92</v>
      </c>
      <c r="N67">
        <v>59.06</v>
      </c>
      <c r="O67">
        <v>123.66562500000001</v>
      </c>
      <c r="P67">
        <v>139.31</v>
      </c>
      <c r="Q67">
        <v>10.1389</v>
      </c>
      <c r="R67">
        <v>37.622999999999998</v>
      </c>
      <c r="S67">
        <v>23.687000000000001</v>
      </c>
      <c r="T67">
        <v>0</v>
      </c>
      <c r="U67">
        <v>418.77</v>
      </c>
      <c r="V67">
        <v>18.464600000000001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28.09872</v>
      </c>
      <c r="AB67">
        <v>3.7324000000000002</v>
      </c>
      <c r="AC67">
        <v>0</v>
      </c>
      <c r="AD67">
        <v>0</v>
      </c>
      <c r="AE67">
        <v>32.957704</v>
      </c>
      <c r="AF67">
        <v>8.8740000000000006</v>
      </c>
      <c r="AG67">
        <v>41.652000000000001</v>
      </c>
      <c r="AH67">
        <v>37.880000000000003</v>
      </c>
      <c r="AI67">
        <v>0</v>
      </c>
      <c r="AJ67">
        <v>0</v>
      </c>
      <c r="AK67">
        <v>0</v>
      </c>
      <c r="AL67">
        <v>79.376220000000004</v>
      </c>
      <c r="AM67">
        <v>15.804048</v>
      </c>
      <c r="AN67">
        <v>0.66954999999999998</v>
      </c>
      <c r="AO67">
        <v>0</v>
      </c>
      <c r="AP67">
        <v>1.2809999999999999</v>
      </c>
      <c r="AQ67">
        <v>35.154000000000003</v>
      </c>
      <c r="AR67">
        <v>35.328000000000003</v>
      </c>
      <c r="AS67">
        <v>22.195799999999998</v>
      </c>
      <c r="AT67">
        <v>19.999955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2472.8075019999997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536</v>
      </c>
      <c r="L68">
        <v>441.42500000000001</v>
      </c>
      <c r="M68">
        <v>92</v>
      </c>
      <c r="N68">
        <v>59.06</v>
      </c>
      <c r="O68">
        <v>123.66562500000001</v>
      </c>
      <c r="P68">
        <v>139.31</v>
      </c>
      <c r="Q68">
        <v>10.1389</v>
      </c>
      <c r="R68">
        <v>37.622999999999998</v>
      </c>
      <c r="S68">
        <v>23.687000000000001</v>
      </c>
      <c r="T68">
        <v>0</v>
      </c>
      <c r="U68">
        <v>418.77</v>
      </c>
      <c r="V68">
        <v>18.464600000000001</v>
      </c>
      <c r="W68">
        <v>46.399079999999998</v>
      </c>
      <c r="X68">
        <v>147.26089999999999</v>
      </c>
      <c r="Y68">
        <v>0</v>
      </c>
      <c r="Z68">
        <v>0</v>
      </c>
      <c r="AA68">
        <v>28.09872</v>
      </c>
      <c r="AB68">
        <v>3.7324000000000002</v>
      </c>
      <c r="AC68">
        <v>0</v>
      </c>
      <c r="AD68">
        <v>0</v>
      </c>
      <c r="AE68">
        <v>32.957704</v>
      </c>
      <c r="AF68">
        <v>8.8740000000000006</v>
      </c>
      <c r="AG68">
        <v>41.652000000000001</v>
      </c>
      <c r="AH68">
        <v>60.607999999999997</v>
      </c>
      <c r="AI68">
        <v>0</v>
      </c>
      <c r="AJ68">
        <v>0</v>
      </c>
      <c r="AK68">
        <v>0</v>
      </c>
      <c r="AL68">
        <v>79.376220000000004</v>
      </c>
      <c r="AM68">
        <v>15.804048</v>
      </c>
      <c r="AN68">
        <v>0.66954999999999998</v>
      </c>
      <c r="AO68">
        <v>0</v>
      </c>
      <c r="AP68">
        <v>1.2809999999999999</v>
      </c>
      <c r="AQ68">
        <v>35.154000000000003</v>
      </c>
      <c r="AR68">
        <v>35.328000000000003</v>
      </c>
      <c r="AS68">
        <v>22.195799999999998</v>
      </c>
      <c r="AT68">
        <v>19.999955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2479.5355019999997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531</v>
      </c>
      <c r="L69">
        <v>476.42500000000001</v>
      </c>
      <c r="M69">
        <v>92</v>
      </c>
      <c r="N69">
        <v>59.06</v>
      </c>
      <c r="O69">
        <v>123.66562500000001</v>
      </c>
      <c r="P69">
        <v>139.31</v>
      </c>
      <c r="Q69">
        <v>10.1389</v>
      </c>
      <c r="R69">
        <v>37.622999999999998</v>
      </c>
      <c r="S69">
        <v>23.687000000000001</v>
      </c>
      <c r="T69">
        <v>0</v>
      </c>
      <c r="U69">
        <v>418.77</v>
      </c>
      <c r="V69">
        <v>18.464600000000001</v>
      </c>
      <c r="W69">
        <v>46.399079999999998</v>
      </c>
      <c r="X69">
        <v>147.26089999999999</v>
      </c>
      <c r="Y69">
        <v>0</v>
      </c>
      <c r="Z69">
        <v>0</v>
      </c>
      <c r="AA69">
        <v>28.09872</v>
      </c>
      <c r="AB69">
        <v>3.7324000000000002</v>
      </c>
      <c r="AC69">
        <v>0</v>
      </c>
      <c r="AD69">
        <v>0</v>
      </c>
      <c r="AE69">
        <v>32.957704</v>
      </c>
      <c r="AF69">
        <v>8.8740000000000006</v>
      </c>
      <c r="AG69">
        <v>41.652000000000001</v>
      </c>
      <c r="AH69">
        <v>60.607999999999997</v>
      </c>
      <c r="AI69">
        <v>0</v>
      </c>
      <c r="AJ69">
        <v>0</v>
      </c>
      <c r="AK69">
        <v>0</v>
      </c>
      <c r="AL69">
        <v>79.016000000000005</v>
      </c>
      <c r="AM69">
        <v>15.804048</v>
      </c>
      <c r="AN69">
        <v>0.66954999999999998</v>
      </c>
      <c r="AO69">
        <v>0</v>
      </c>
      <c r="AP69">
        <v>1.2809999999999999</v>
      </c>
      <c r="AQ69">
        <v>35.154000000000003</v>
      </c>
      <c r="AR69">
        <v>35.328000000000003</v>
      </c>
      <c r="AS69">
        <v>22.195799999999998</v>
      </c>
      <c r="AT69">
        <v>19.999955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2509.1752819999992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539</v>
      </c>
      <c r="L70">
        <v>476.42500000000001</v>
      </c>
      <c r="M70">
        <v>92</v>
      </c>
      <c r="N70">
        <v>59.06</v>
      </c>
      <c r="O70">
        <v>123.66562500000001</v>
      </c>
      <c r="P70">
        <v>139.31</v>
      </c>
      <c r="Q70">
        <v>10.1389</v>
      </c>
      <c r="R70">
        <v>37.622999999999998</v>
      </c>
      <c r="S70">
        <v>23.687000000000001</v>
      </c>
      <c r="T70">
        <v>0</v>
      </c>
      <c r="U70">
        <v>418.77</v>
      </c>
      <c r="V70">
        <v>18.464600000000001</v>
      </c>
      <c r="W70">
        <v>46.399079999999998</v>
      </c>
      <c r="X70">
        <v>147.26089999999999</v>
      </c>
      <c r="Y70">
        <v>0</v>
      </c>
      <c r="Z70">
        <v>0</v>
      </c>
      <c r="AA70">
        <v>28.09872</v>
      </c>
      <c r="AB70">
        <v>3.7324000000000002</v>
      </c>
      <c r="AC70">
        <v>0</v>
      </c>
      <c r="AD70">
        <v>0</v>
      </c>
      <c r="AE70">
        <v>32.957704</v>
      </c>
      <c r="AF70">
        <v>8.8740000000000006</v>
      </c>
      <c r="AG70">
        <v>41.652000000000001</v>
      </c>
      <c r="AH70">
        <v>60.607999999999997</v>
      </c>
      <c r="AI70">
        <v>0</v>
      </c>
      <c r="AJ70">
        <v>0</v>
      </c>
      <c r="AK70">
        <v>0</v>
      </c>
      <c r="AL70">
        <v>79.016000000000005</v>
      </c>
      <c r="AM70">
        <v>15.804048</v>
      </c>
      <c r="AN70">
        <v>0.66954999999999998</v>
      </c>
      <c r="AO70">
        <v>0</v>
      </c>
      <c r="AP70">
        <v>1.2809999999999999</v>
      </c>
      <c r="AQ70">
        <v>35.154000000000003</v>
      </c>
      <c r="AR70">
        <v>35.328000000000003</v>
      </c>
      <c r="AS70">
        <v>22.195799999999998</v>
      </c>
      <c r="AT70">
        <v>19.999955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2517.1752819999992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556</v>
      </c>
      <c r="L71">
        <v>476.42500000000001</v>
      </c>
      <c r="M71">
        <v>92</v>
      </c>
      <c r="N71">
        <v>59.06</v>
      </c>
      <c r="O71">
        <v>123.66562500000001</v>
      </c>
      <c r="P71">
        <v>139.31</v>
      </c>
      <c r="Q71">
        <v>10.1389</v>
      </c>
      <c r="R71">
        <v>37.622999999999998</v>
      </c>
      <c r="S71">
        <v>23.687000000000001</v>
      </c>
      <c r="T71">
        <v>0</v>
      </c>
      <c r="U71">
        <v>418.77</v>
      </c>
      <c r="V71">
        <v>18.464600000000001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3.7324000000000002</v>
      </c>
      <c r="AC71">
        <v>9.6778399999999998</v>
      </c>
      <c r="AD71">
        <v>7.9260000000000002</v>
      </c>
      <c r="AE71">
        <v>32.957704</v>
      </c>
      <c r="AF71">
        <v>8.8740000000000006</v>
      </c>
      <c r="AG71">
        <v>41.652000000000001</v>
      </c>
      <c r="AH71">
        <v>60.607999999999997</v>
      </c>
      <c r="AI71">
        <v>0</v>
      </c>
      <c r="AJ71">
        <v>0</v>
      </c>
      <c r="AK71">
        <v>0</v>
      </c>
      <c r="AL71">
        <v>66.814999999999998</v>
      </c>
      <c r="AM71">
        <v>15.804048</v>
      </c>
      <c r="AN71">
        <v>0.66954999999999998</v>
      </c>
      <c r="AO71">
        <v>0</v>
      </c>
      <c r="AP71">
        <v>2.5619999999999998</v>
      </c>
      <c r="AQ71">
        <v>46.872</v>
      </c>
      <c r="AR71">
        <v>35.328000000000003</v>
      </c>
      <c r="AS71">
        <v>22.195799999999998</v>
      </c>
      <c r="AT71">
        <v>19.999955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2552.8318469999995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601.89949999999999</v>
      </c>
      <c r="L72">
        <v>491.42500000000001</v>
      </c>
      <c r="M72">
        <v>92</v>
      </c>
      <c r="N72">
        <v>59.06</v>
      </c>
      <c r="O72">
        <v>123.66562500000001</v>
      </c>
      <c r="P72">
        <v>139.31</v>
      </c>
      <c r="Q72">
        <v>10.1389</v>
      </c>
      <c r="R72">
        <v>37.622999999999998</v>
      </c>
      <c r="S72">
        <v>23.687000000000001</v>
      </c>
      <c r="T72">
        <v>0</v>
      </c>
      <c r="U72">
        <v>418.77</v>
      </c>
      <c r="V72">
        <v>18.464600000000001</v>
      </c>
      <c r="W72">
        <v>46.399079999999998</v>
      </c>
      <c r="X72">
        <v>147.515625</v>
      </c>
      <c r="Y72">
        <v>0</v>
      </c>
      <c r="Z72">
        <v>0</v>
      </c>
      <c r="AA72">
        <v>28.09872</v>
      </c>
      <c r="AB72">
        <v>3.7324000000000002</v>
      </c>
      <c r="AC72">
        <v>9.6778399999999998</v>
      </c>
      <c r="AD72">
        <v>7.9260000000000002</v>
      </c>
      <c r="AE72">
        <v>32.957704</v>
      </c>
      <c r="AF72">
        <v>17.748000000000001</v>
      </c>
      <c r="AG72">
        <v>41.652000000000001</v>
      </c>
      <c r="AH72">
        <v>93.563599999999994</v>
      </c>
      <c r="AI72">
        <v>0</v>
      </c>
      <c r="AJ72">
        <v>0</v>
      </c>
      <c r="AK72">
        <v>0</v>
      </c>
      <c r="AL72">
        <v>66.814999999999998</v>
      </c>
      <c r="AM72">
        <v>15.804048</v>
      </c>
      <c r="AN72">
        <v>0.66954999999999998</v>
      </c>
      <c r="AO72">
        <v>0</v>
      </c>
      <c r="AP72">
        <v>2.5619999999999998</v>
      </c>
      <c r="AQ72">
        <v>46.872</v>
      </c>
      <c r="AR72">
        <v>35.328000000000003</v>
      </c>
      <c r="AS72">
        <v>22.195799999999998</v>
      </c>
      <c r="AT72">
        <v>19.999955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2655.560946999999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601.89949999999999</v>
      </c>
      <c r="L73">
        <v>491.42500000000001</v>
      </c>
      <c r="M73">
        <v>92</v>
      </c>
      <c r="N73">
        <v>59.06</v>
      </c>
      <c r="O73">
        <v>123.66562500000001</v>
      </c>
      <c r="P73">
        <v>139.31</v>
      </c>
      <c r="Q73">
        <v>10.1389</v>
      </c>
      <c r="R73">
        <v>37.622999999999998</v>
      </c>
      <c r="S73">
        <v>23.687000000000001</v>
      </c>
      <c r="T73">
        <v>0</v>
      </c>
      <c r="U73">
        <v>418.77</v>
      </c>
      <c r="V73">
        <v>18.464600000000001</v>
      </c>
      <c r="W73">
        <v>46.399079999999998</v>
      </c>
      <c r="X73">
        <v>147.515625</v>
      </c>
      <c r="Y73">
        <v>0</v>
      </c>
      <c r="Z73">
        <v>0</v>
      </c>
      <c r="AA73">
        <v>28.09872</v>
      </c>
      <c r="AB73">
        <v>13.33</v>
      </c>
      <c r="AC73">
        <v>19.35568</v>
      </c>
      <c r="AD73">
        <v>7.9260000000000002</v>
      </c>
      <c r="AE73">
        <v>32.957704</v>
      </c>
      <c r="AF73">
        <v>26.622</v>
      </c>
      <c r="AG73">
        <v>41.652000000000001</v>
      </c>
      <c r="AH73">
        <v>113.64</v>
      </c>
      <c r="AI73">
        <v>0</v>
      </c>
      <c r="AJ73">
        <v>0</v>
      </c>
      <c r="AK73">
        <v>0</v>
      </c>
      <c r="AL73">
        <v>66.814999999999998</v>
      </c>
      <c r="AM73">
        <v>15.804048</v>
      </c>
      <c r="AN73">
        <v>0.66954999999999998</v>
      </c>
      <c r="AO73">
        <v>0</v>
      </c>
      <c r="AP73">
        <v>2.5619999999999998</v>
      </c>
      <c r="AQ73">
        <v>46.872</v>
      </c>
      <c r="AR73">
        <v>35.328000000000003</v>
      </c>
      <c r="AS73">
        <v>23.541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2700.1333819999995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601.89949999999999</v>
      </c>
      <c r="L74">
        <v>486.42500000000001</v>
      </c>
      <c r="M74">
        <v>92</v>
      </c>
      <c r="N74">
        <v>59.06</v>
      </c>
      <c r="O74">
        <v>123.66562500000001</v>
      </c>
      <c r="P74">
        <v>139.31</v>
      </c>
      <c r="Q74">
        <v>10.1389</v>
      </c>
      <c r="R74">
        <v>42.390099999999997</v>
      </c>
      <c r="S74">
        <v>23.687000000000001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35.496000000000002</v>
      </c>
      <c r="AG74">
        <v>41.652000000000001</v>
      </c>
      <c r="AH74">
        <v>132.58000000000001</v>
      </c>
      <c r="AI74">
        <v>0</v>
      </c>
      <c r="AJ74">
        <v>0</v>
      </c>
      <c r="AK74">
        <v>0</v>
      </c>
      <c r="AL74">
        <v>66.814999999999998</v>
      </c>
      <c r="AM74">
        <v>15.804048</v>
      </c>
      <c r="AN74">
        <v>0.66954999999999998</v>
      </c>
      <c r="AO74">
        <v>0</v>
      </c>
      <c r="AP74">
        <v>2.5619999999999998</v>
      </c>
      <c r="AQ74">
        <v>46.872</v>
      </c>
      <c r="AR74">
        <v>35.328000000000003</v>
      </c>
      <c r="AS74">
        <v>23.541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2790.2202899999997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601.89949999999999</v>
      </c>
      <c r="L75">
        <v>536.71973000000003</v>
      </c>
      <c r="M75">
        <v>92</v>
      </c>
      <c r="N75">
        <v>59.06</v>
      </c>
      <c r="O75">
        <v>123.66562500000001</v>
      </c>
      <c r="P75">
        <v>139.31</v>
      </c>
      <c r="Q75">
        <v>10.1389</v>
      </c>
      <c r="R75">
        <v>39.807245999999999</v>
      </c>
      <c r="S75">
        <v>20.0505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31.999904000000001</v>
      </c>
      <c r="AE75">
        <v>32.957704</v>
      </c>
      <c r="AF75">
        <v>35.496000000000002</v>
      </c>
      <c r="AG75">
        <v>41.652000000000001</v>
      </c>
      <c r="AH75">
        <v>132.58000000000001</v>
      </c>
      <c r="AI75">
        <v>0</v>
      </c>
      <c r="AJ75">
        <v>0</v>
      </c>
      <c r="AK75">
        <v>0</v>
      </c>
      <c r="AL75">
        <v>66.814999999999998</v>
      </c>
      <c r="AM75">
        <v>15.804048</v>
      </c>
      <c r="AN75">
        <v>0.66954999999999998</v>
      </c>
      <c r="AO75">
        <v>0</v>
      </c>
      <c r="AP75">
        <v>2.5619999999999998</v>
      </c>
      <c r="AQ75">
        <v>46.872</v>
      </c>
      <c r="AR75">
        <v>35.328000000000003</v>
      </c>
      <c r="AS75">
        <v>23.541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2848.0657699999997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601.89949999999999</v>
      </c>
      <c r="L76">
        <v>639.95435399999997</v>
      </c>
      <c r="M76">
        <v>92</v>
      </c>
      <c r="N76">
        <v>59.06</v>
      </c>
      <c r="O76">
        <v>123.66562500000001</v>
      </c>
      <c r="P76">
        <v>139.31</v>
      </c>
      <c r="Q76">
        <v>10.91</v>
      </c>
      <c r="R76">
        <v>42.390099999999997</v>
      </c>
      <c r="S76">
        <v>25.518830000000001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32.957704</v>
      </c>
      <c r="AF76">
        <v>35.496000000000002</v>
      </c>
      <c r="AG76">
        <v>41.652000000000001</v>
      </c>
      <c r="AH76">
        <v>132.58000000000001</v>
      </c>
      <c r="AI76">
        <v>0</v>
      </c>
      <c r="AJ76">
        <v>0</v>
      </c>
      <c r="AK76">
        <v>0</v>
      </c>
      <c r="AL76">
        <v>66.814999999999998</v>
      </c>
      <c r="AM76">
        <v>15.804048</v>
      </c>
      <c r="AN76">
        <v>0.66954999999999998</v>
      </c>
      <c r="AO76">
        <v>0</v>
      </c>
      <c r="AP76">
        <v>2.5619999999999998</v>
      </c>
      <c r="AQ76">
        <v>46.872</v>
      </c>
      <c r="AR76">
        <v>35.328000000000003</v>
      </c>
      <c r="AS76">
        <v>23.541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2964.6669180000004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660.36184600000001</v>
      </c>
      <c r="L77">
        <v>652.65</v>
      </c>
      <c r="M77">
        <v>92</v>
      </c>
      <c r="N77">
        <v>59.06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32.957704</v>
      </c>
      <c r="AF77">
        <v>35.496000000000002</v>
      </c>
      <c r="AG77">
        <v>41.652000000000001</v>
      </c>
      <c r="AH77">
        <v>132.58000000000001</v>
      </c>
      <c r="AI77">
        <v>0</v>
      </c>
      <c r="AJ77">
        <v>0</v>
      </c>
      <c r="AK77">
        <v>0</v>
      </c>
      <c r="AL77">
        <v>66.814999999999998</v>
      </c>
      <c r="AM77">
        <v>15.804048</v>
      </c>
      <c r="AN77">
        <v>0.66954999999999998</v>
      </c>
      <c r="AO77">
        <v>0</v>
      </c>
      <c r="AP77">
        <v>2.5619999999999998</v>
      </c>
      <c r="AQ77">
        <v>46.872</v>
      </c>
      <c r="AR77">
        <v>35.328000000000003</v>
      </c>
      <c r="AS77">
        <v>23.541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3036.6980300000005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645.98059999999998</v>
      </c>
      <c r="L78">
        <v>652.65</v>
      </c>
      <c r="M78">
        <v>92</v>
      </c>
      <c r="N78">
        <v>59.06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32.957704</v>
      </c>
      <c r="AF78">
        <v>35.496000000000002</v>
      </c>
      <c r="AG78">
        <v>41.652000000000001</v>
      </c>
      <c r="AH78">
        <v>132.58000000000001</v>
      </c>
      <c r="AI78">
        <v>0</v>
      </c>
      <c r="AJ78">
        <v>0</v>
      </c>
      <c r="AK78">
        <v>0</v>
      </c>
      <c r="AL78">
        <v>66.814999999999998</v>
      </c>
      <c r="AM78">
        <v>15.804048</v>
      </c>
      <c r="AN78">
        <v>0.66954999999999998</v>
      </c>
      <c r="AO78">
        <v>0</v>
      </c>
      <c r="AP78">
        <v>2.5619999999999998</v>
      </c>
      <c r="AQ78">
        <v>46.872</v>
      </c>
      <c r="AR78">
        <v>35.328000000000003</v>
      </c>
      <c r="AS78">
        <v>23.541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3022.3167840000006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635.98059999999998</v>
      </c>
      <c r="L79">
        <v>652.65</v>
      </c>
      <c r="M79">
        <v>92</v>
      </c>
      <c r="N79">
        <v>59.06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32.957704</v>
      </c>
      <c r="AF79">
        <v>35.496000000000002</v>
      </c>
      <c r="AG79">
        <v>41.652000000000001</v>
      </c>
      <c r="AH79">
        <v>132.58000000000001</v>
      </c>
      <c r="AI79">
        <v>0</v>
      </c>
      <c r="AJ79">
        <v>0</v>
      </c>
      <c r="AK79">
        <v>0</v>
      </c>
      <c r="AL79">
        <v>40.088999999999999</v>
      </c>
      <c r="AM79">
        <v>15.804048</v>
      </c>
      <c r="AN79">
        <v>0.66954999999999998</v>
      </c>
      <c r="AO79">
        <v>0</v>
      </c>
      <c r="AP79">
        <v>0.51239999999999997</v>
      </c>
      <c r="AQ79">
        <v>46.872</v>
      </c>
      <c r="AR79">
        <v>35.328000000000003</v>
      </c>
      <c r="AS79">
        <v>23.541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2983.5411840000006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645.98059999999998</v>
      </c>
      <c r="L80">
        <v>652.65</v>
      </c>
      <c r="M80">
        <v>92</v>
      </c>
      <c r="N80">
        <v>59.06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41.652000000000001</v>
      </c>
      <c r="AH80">
        <v>113.64</v>
      </c>
      <c r="AI80">
        <v>0</v>
      </c>
      <c r="AJ80">
        <v>0</v>
      </c>
      <c r="AK80">
        <v>0</v>
      </c>
      <c r="AL80">
        <v>40.088999999999999</v>
      </c>
      <c r="AM80">
        <v>15.804048</v>
      </c>
      <c r="AN80">
        <v>0.66954999999999998</v>
      </c>
      <c r="AO80">
        <v>0</v>
      </c>
      <c r="AP80">
        <v>0.51239999999999997</v>
      </c>
      <c r="AQ80">
        <v>46.872</v>
      </c>
      <c r="AR80">
        <v>35.328000000000003</v>
      </c>
      <c r="AS80">
        <v>23.541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2938.0100200000006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605.98059999999998</v>
      </c>
      <c r="L81">
        <v>652.65</v>
      </c>
      <c r="M81">
        <v>92</v>
      </c>
      <c r="N81">
        <v>59.06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42.14808</v>
      </c>
      <c r="AB81">
        <v>26.34008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41.652000000000001</v>
      </c>
      <c r="AH81">
        <v>93.563599999999994</v>
      </c>
      <c r="AI81">
        <v>0</v>
      </c>
      <c r="AJ81">
        <v>0</v>
      </c>
      <c r="AK81">
        <v>0</v>
      </c>
      <c r="AL81">
        <v>40.088999999999999</v>
      </c>
      <c r="AM81">
        <v>15.804048</v>
      </c>
      <c r="AN81">
        <v>0.66954999999999998</v>
      </c>
      <c r="AO81">
        <v>0</v>
      </c>
      <c r="AP81">
        <v>0.51239999999999997</v>
      </c>
      <c r="AQ81">
        <v>46.872</v>
      </c>
      <c r="AR81">
        <v>35.328000000000003</v>
      </c>
      <c r="AS81">
        <v>23.541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2864.7635800000007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605.98059999999998</v>
      </c>
      <c r="L82">
        <v>652.65</v>
      </c>
      <c r="M82">
        <v>92</v>
      </c>
      <c r="N82">
        <v>59.06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42.14808</v>
      </c>
      <c r="AB82">
        <v>26.34008</v>
      </c>
      <c r="AC82">
        <v>19.35568</v>
      </c>
      <c r="AD82">
        <v>27.408107999999999</v>
      </c>
      <c r="AE82">
        <v>32.957704</v>
      </c>
      <c r="AF82">
        <v>17.748000000000001</v>
      </c>
      <c r="AG82">
        <v>41.652000000000001</v>
      </c>
      <c r="AH82">
        <v>64.774799999999999</v>
      </c>
      <c r="AI82">
        <v>0</v>
      </c>
      <c r="AJ82">
        <v>0</v>
      </c>
      <c r="AK82">
        <v>0</v>
      </c>
      <c r="AL82">
        <v>40.088999999999999</v>
      </c>
      <c r="AM82">
        <v>15.804048</v>
      </c>
      <c r="AN82">
        <v>0.66954999999999998</v>
      </c>
      <c r="AO82">
        <v>0</v>
      </c>
      <c r="AP82">
        <v>0.51239999999999997</v>
      </c>
      <c r="AQ82">
        <v>46.872</v>
      </c>
      <c r="AR82">
        <v>35.328000000000003</v>
      </c>
      <c r="AS82">
        <v>23.541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2835.9747800000009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606.20849999999996</v>
      </c>
      <c r="L83">
        <v>652.65</v>
      </c>
      <c r="M83">
        <v>92</v>
      </c>
      <c r="N83">
        <v>59.06</v>
      </c>
      <c r="O83">
        <v>123.66562500000001</v>
      </c>
      <c r="P83">
        <v>139.31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26.34008</v>
      </c>
      <c r="AC83">
        <v>19.35568</v>
      </c>
      <c r="AD83">
        <v>18.229800000000001</v>
      </c>
      <c r="AE83">
        <v>16.478852</v>
      </c>
      <c r="AF83">
        <v>17.748000000000001</v>
      </c>
      <c r="AG83">
        <v>41.652000000000001</v>
      </c>
      <c r="AH83">
        <v>37.880000000000003</v>
      </c>
      <c r="AI83">
        <v>0</v>
      </c>
      <c r="AJ83">
        <v>0</v>
      </c>
      <c r="AK83">
        <v>0</v>
      </c>
      <c r="AL83">
        <v>40.088999999999999</v>
      </c>
      <c r="AM83">
        <v>15.804048</v>
      </c>
      <c r="AN83">
        <v>0.66954999999999998</v>
      </c>
      <c r="AO83">
        <v>0</v>
      </c>
      <c r="AP83">
        <v>0.51239999999999997</v>
      </c>
      <c r="AQ83">
        <v>46.872</v>
      </c>
      <c r="AR83">
        <v>35.328000000000003</v>
      </c>
      <c r="AS83">
        <v>23.541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2783.6554360000005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605.98059999999998</v>
      </c>
      <c r="L84">
        <v>652.65</v>
      </c>
      <c r="M84">
        <v>92</v>
      </c>
      <c r="N84">
        <v>59.06</v>
      </c>
      <c r="O84">
        <v>123.66562500000001</v>
      </c>
      <c r="P84">
        <v>139.31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28.09872</v>
      </c>
      <c r="AB84">
        <v>26.34008</v>
      </c>
      <c r="AC84">
        <v>19.35568</v>
      </c>
      <c r="AD84">
        <v>7.9260000000000002</v>
      </c>
      <c r="AE84">
        <v>16.478852</v>
      </c>
      <c r="AF84">
        <v>17.748000000000001</v>
      </c>
      <c r="AG84">
        <v>41.652000000000001</v>
      </c>
      <c r="AH84">
        <v>20.834</v>
      </c>
      <c r="AI84">
        <v>0</v>
      </c>
      <c r="AJ84">
        <v>0</v>
      </c>
      <c r="AK84">
        <v>0</v>
      </c>
      <c r="AL84">
        <v>40.088999999999999</v>
      </c>
      <c r="AM84">
        <v>15.804048</v>
      </c>
      <c r="AN84">
        <v>0.66954999999999998</v>
      </c>
      <c r="AO84">
        <v>0</v>
      </c>
      <c r="AP84">
        <v>0.51239999999999997</v>
      </c>
      <c r="AQ84">
        <v>46.872</v>
      </c>
      <c r="AR84">
        <v>35.328000000000003</v>
      </c>
      <c r="AS84">
        <v>23.541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2742.0283760000002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605.98059999999998</v>
      </c>
      <c r="L85">
        <v>652.65</v>
      </c>
      <c r="M85">
        <v>92</v>
      </c>
      <c r="N85">
        <v>59.06</v>
      </c>
      <c r="O85">
        <v>123.66562500000001</v>
      </c>
      <c r="P85">
        <v>139.31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19.35568</v>
      </c>
      <c r="AD85">
        <v>0</v>
      </c>
      <c r="AE85">
        <v>16.478852</v>
      </c>
      <c r="AF85">
        <v>17.748000000000001</v>
      </c>
      <c r="AG85">
        <v>41.652000000000001</v>
      </c>
      <c r="AH85">
        <v>20.834</v>
      </c>
      <c r="AI85">
        <v>0</v>
      </c>
      <c r="AJ85">
        <v>0</v>
      </c>
      <c r="AK85">
        <v>0</v>
      </c>
      <c r="AL85">
        <v>40.088999999999999</v>
      </c>
      <c r="AM85">
        <v>15.804048</v>
      </c>
      <c r="AN85">
        <v>0.66954999999999998</v>
      </c>
      <c r="AO85">
        <v>0</v>
      </c>
      <c r="AP85">
        <v>1.7934000000000001</v>
      </c>
      <c r="AQ85">
        <v>46.872</v>
      </c>
      <c r="AR85">
        <v>35.328000000000003</v>
      </c>
      <c r="AS85">
        <v>23.541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2735.3833760000002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605.98059999999998</v>
      </c>
      <c r="L86">
        <v>652.65</v>
      </c>
      <c r="M86">
        <v>92</v>
      </c>
      <c r="N86">
        <v>59.06</v>
      </c>
      <c r="O86">
        <v>123.66562500000001</v>
      </c>
      <c r="P86">
        <v>139.31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28.09872</v>
      </c>
      <c r="AB86">
        <v>26.34008</v>
      </c>
      <c r="AC86">
        <v>19.35568</v>
      </c>
      <c r="AD86">
        <v>0</v>
      </c>
      <c r="AE86">
        <v>16.478852</v>
      </c>
      <c r="AF86">
        <v>17.748000000000001</v>
      </c>
      <c r="AG86">
        <v>41.652000000000001</v>
      </c>
      <c r="AH86">
        <v>20.834</v>
      </c>
      <c r="AI86">
        <v>0</v>
      </c>
      <c r="AJ86">
        <v>0</v>
      </c>
      <c r="AK86">
        <v>0</v>
      </c>
      <c r="AL86">
        <v>40.088999999999999</v>
      </c>
      <c r="AM86">
        <v>15.804048</v>
      </c>
      <c r="AN86">
        <v>0.66954999999999998</v>
      </c>
      <c r="AO86">
        <v>0</v>
      </c>
      <c r="AP86">
        <v>1.7934000000000001</v>
      </c>
      <c r="AQ86">
        <v>35.027999999999999</v>
      </c>
      <c r="AR86">
        <v>35.328000000000003</v>
      </c>
      <c r="AS86">
        <v>23.541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2723.5393760000002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605.98059999999998</v>
      </c>
      <c r="L87">
        <v>652.65</v>
      </c>
      <c r="M87">
        <v>92</v>
      </c>
      <c r="N87">
        <v>59.06</v>
      </c>
      <c r="O87">
        <v>123.66562500000001</v>
      </c>
      <c r="P87">
        <v>139.31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28.09872</v>
      </c>
      <c r="AB87">
        <v>26.34008</v>
      </c>
      <c r="AC87">
        <v>9.6778399999999998</v>
      </c>
      <c r="AD87">
        <v>0</v>
      </c>
      <c r="AE87">
        <v>16.478852</v>
      </c>
      <c r="AF87">
        <v>17.748000000000001</v>
      </c>
      <c r="AG87">
        <v>41.652000000000001</v>
      </c>
      <c r="AH87">
        <v>20.834</v>
      </c>
      <c r="AI87">
        <v>0</v>
      </c>
      <c r="AJ87">
        <v>0</v>
      </c>
      <c r="AK87">
        <v>0</v>
      </c>
      <c r="AL87">
        <v>40.088999999999999</v>
      </c>
      <c r="AM87">
        <v>15.804048</v>
      </c>
      <c r="AN87">
        <v>0.66954999999999998</v>
      </c>
      <c r="AO87">
        <v>0</v>
      </c>
      <c r="AP87">
        <v>1.7934000000000001</v>
      </c>
      <c r="AQ87">
        <v>34.020000000000003</v>
      </c>
      <c r="AR87">
        <v>35.328000000000003</v>
      </c>
      <c r="AS87">
        <v>23.541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2712.8535360000001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605.98059999999998</v>
      </c>
      <c r="L88">
        <v>652.65</v>
      </c>
      <c r="M88">
        <v>92</v>
      </c>
      <c r="N88">
        <v>59.06</v>
      </c>
      <c r="O88">
        <v>123.66562500000001</v>
      </c>
      <c r="P88">
        <v>139.31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14.04936</v>
      </c>
      <c r="AB88">
        <v>26.34008</v>
      </c>
      <c r="AC88">
        <v>9.6778399999999998</v>
      </c>
      <c r="AD88">
        <v>0</v>
      </c>
      <c r="AE88">
        <v>16.478852</v>
      </c>
      <c r="AF88">
        <v>17.748000000000001</v>
      </c>
      <c r="AG88">
        <v>41.652000000000001</v>
      </c>
      <c r="AH88">
        <v>20.834</v>
      </c>
      <c r="AI88">
        <v>0</v>
      </c>
      <c r="AJ88">
        <v>0</v>
      </c>
      <c r="AK88">
        <v>0</v>
      </c>
      <c r="AL88">
        <v>40.088999999999999</v>
      </c>
      <c r="AM88">
        <v>15.804048</v>
      </c>
      <c r="AN88">
        <v>0.66954999999999998</v>
      </c>
      <c r="AO88">
        <v>0</v>
      </c>
      <c r="AP88">
        <v>1.7934000000000001</v>
      </c>
      <c r="AQ88">
        <v>22.68</v>
      </c>
      <c r="AR88">
        <v>35.328000000000003</v>
      </c>
      <c r="AS88">
        <v>23.541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2687.464176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655.98059999999998</v>
      </c>
      <c r="L89">
        <v>652.65</v>
      </c>
      <c r="M89">
        <v>92</v>
      </c>
      <c r="N89">
        <v>59.06</v>
      </c>
      <c r="O89">
        <v>123.66562500000001</v>
      </c>
      <c r="P89">
        <v>139.31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14.04936</v>
      </c>
      <c r="AB89">
        <v>26.34008</v>
      </c>
      <c r="AC89">
        <v>9.6778399999999998</v>
      </c>
      <c r="AD89">
        <v>0</v>
      </c>
      <c r="AE89">
        <v>16.478852</v>
      </c>
      <c r="AF89">
        <v>17.748000000000001</v>
      </c>
      <c r="AG89">
        <v>41.652000000000001</v>
      </c>
      <c r="AH89">
        <v>0</v>
      </c>
      <c r="AI89">
        <v>1.9095</v>
      </c>
      <c r="AJ89">
        <v>0</v>
      </c>
      <c r="AK89">
        <v>0</v>
      </c>
      <c r="AL89">
        <v>40.088999999999999</v>
      </c>
      <c r="AM89">
        <v>15.804048</v>
      </c>
      <c r="AN89">
        <v>0.66954999999999998</v>
      </c>
      <c r="AO89">
        <v>0</v>
      </c>
      <c r="AP89">
        <v>0.51239999999999997</v>
      </c>
      <c r="AQ89">
        <v>22.68</v>
      </c>
      <c r="AR89">
        <v>35.328000000000003</v>
      </c>
      <c r="AS89">
        <v>23.541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2717.2586760000004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655.98059999999998</v>
      </c>
      <c r="L90">
        <v>652.65</v>
      </c>
      <c r="M90">
        <v>92</v>
      </c>
      <c r="N90">
        <v>59.06</v>
      </c>
      <c r="O90">
        <v>123.66562500000001</v>
      </c>
      <c r="P90">
        <v>139.31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14.04936</v>
      </c>
      <c r="AB90">
        <v>26.34008</v>
      </c>
      <c r="AC90">
        <v>9.6778399999999998</v>
      </c>
      <c r="AD90">
        <v>0</v>
      </c>
      <c r="AE90">
        <v>16.478852</v>
      </c>
      <c r="AF90">
        <v>17.748000000000001</v>
      </c>
      <c r="AG90">
        <v>41.652000000000001</v>
      </c>
      <c r="AH90">
        <v>0</v>
      </c>
      <c r="AI90">
        <v>1.9095</v>
      </c>
      <c r="AJ90">
        <v>0</v>
      </c>
      <c r="AK90">
        <v>0</v>
      </c>
      <c r="AL90">
        <v>40.088999999999999</v>
      </c>
      <c r="AM90">
        <v>15.804048</v>
      </c>
      <c r="AN90">
        <v>0.66954999999999998</v>
      </c>
      <c r="AO90">
        <v>0</v>
      </c>
      <c r="AP90">
        <v>0.51239999999999997</v>
      </c>
      <c r="AQ90">
        <v>22.68</v>
      </c>
      <c r="AR90">
        <v>35.328000000000003</v>
      </c>
      <c r="AS90">
        <v>23.541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2717.2586760000004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655.98059999999998</v>
      </c>
      <c r="L91">
        <v>652.65</v>
      </c>
      <c r="M91">
        <v>92</v>
      </c>
      <c r="N91">
        <v>59.06</v>
      </c>
      <c r="O91">
        <v>123.66562500000001</v>
      </c>
      <c r="P91">
        <v>139.31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14.04936</v>
      </c>
      <c r="AB91">
        <v>13.17004</v>
      </c>
      <c r="AC91">
        <v>9.6778399999999998</v>
      </c>
      <c r="AD91">
        <v>0</v>
      </c>
      <c r="AE91">
        <v>16.478852</v>
      </c>
      <c r="AF91">
        <v>17.748000000000001</v>
      </c>
      <c r="AG91">
        <v>41.652000000000001</v>
      </c>
      <c r="AH91">
        <v>0</v>
      </c>
      <c r="AI91">
        <v>1.9095</v>
      </c>
      <c r="AJ91">
        <v>0</v>
      </c>
      <c r="AK91">
        <v>0</v>
      </c>
      <c r="AL91">
        <v>40.088999999999999</v>
      </c>
      <c r="AM91">
        <v>15.804048</v>
      </c>
      <c r="AN91">
        <v>0.66954999999999998</v>
      </c>
      <c r="AO91">
        <v>0</v>
      </c>
      <c r="AP91">
        <v>1.1529</v>
      </c>
      <c r="AQ91">
        <v>22.68</v>
      </c>
      <c r="AR91">
        <v>35.328000000000003</v>
      </c>
      <c r="AS91">
        <v>23.541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2704.7291360000004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655.98059999999998</v>
      </c>
      <c r="L92">
        <v>652.65</v>
      </c>
      <c r="M92">
        <v>92</v>
      </c>
      <c r="N92">
        <v>59.06</v>
      </c>
      <c r="O92">
        <v>123.66562500000001</v>
      </c>
      <c r="P92">
        <v>139.31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14.04936</v>
      </c>
      <c r="AB92">
        <v>13.17004</v>
      </c>
      <c r="AC92">
        <v>9.6778399999999998</v>
      </c>
      <c r="AD92">
        <v>0</v>
      </c>
      <c r="AE92">
        <v>16.478852</v>
      </c>
      <c r="AF92">
        <v>17.748000000000001</v>
      </c>
      <c r="AG92">
        <v>41.652000000000001</v>
      </c>
      <c r="AH92">
        <v>0</v>
      </c>
      <c r="AI92">
        <v>1.9095</v>
      </c>
      <c r="AJ92">
        <v>0</v>
      </c>
      <c r="AK92">
        <v>0</v>
      </c>
      <c r="AL92">
        <v>40.088999999999999</v>
      </c>
      <c r="AM92">
        <v>15.804048</v>
      </c>
      <c r="AN92">
        <v>0.66954999999999998</v>
      </c>
      <c r="AO92">
        <v>0</v>
      </c>
      <c r="AP92">
        <v>1.1529</v>
      </c>
      <c r="AQ92">
        <v>22.68</v>
      </c>
      <c r="AR92">
        <v>35.328000000000003</v>
      </c>
      <c r="AS92">
        <v>23.541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2704.7291360000004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655.98059999999998</v>
      </c>
      <c r="L93">
        <v>652.65</v>
      </c>
      <c r="M93">
        <v>92</v>
      </c>
      <c r="N93">
        <v>59.06</v>
      </c>
      <c r="O93">
        <v>123.66562500000001</v>
      </c>
      <c r="P93">
        <v>139.31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13.17004</v>
      </c>
      <c r="AC93">
        <v>9.6778399999999998</v>
      </c>
      <c r="AD93">
        <v>0</v>
      </c>
      <c r="AE93">
        <v>16.478852</v>
      </c>
      <c r="AF93">
        <v>17.748000000000001</v>
      </c>
      <c r="AG93">
        <v>41.652000000000001</v>
      </c>
      <c r="AH93">
        <v>0</v>
      </c>
      <c r="AI93">
        <v>1.9095</v>
      </c>
      <c r="AJ93">
        <v>0</v>
      </c>
      <c r="AK93">
        <v>0</v>
      </c>
      <c r="AL93">
        <v>53.451999999999998</v>
      </c>
      <c r="AM93">
        <v>15.804048</v>
      </c>
      <c r="AN93">
        <v>0</v>
      </c>
      <c r="AO93">
        <v>0</v>
      </c>
      <c r="AP93">
        <v>1.1529</v>
      </c>
      <c r="AQ93">
        <v>22.68</v>
      </c>
      <c r="AR93">
        <v>35.328000000000003</v>
      </c>
      <c r="AS93">
        <v>26.904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2706.736226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655.98059999999998</v>
      </c>
      <c r="L94">
        <v>652.65</v>
      </c>
      <c r="M94">
        <v>92</v>
      </c>
      <c r="N94">
        <v>59.06</v>
      </c>
      <c r="O94">
        <v>123.66562500000001</v>
      </c>
      <c r="P94">
        <v>139.31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13.17004</v>
      </c>
      <c r="AC94">
        <v>9.6778399999999998</v>
      </c>
      <c r="AD94">
        <v>0</v>
      </c>
      <c r="AE94">
        <v>16.478852</v>
      </c>
      <c r="AF94">
        <v>17.748000000000001</v>
      </c>
      <c r="AG94">
        <v>41.652000000000001</v>
      </c>
      <c r="AH94">
        <v>0</v>
      </c>
      <c r="AI94">
        <v>1.9095</v>
      </c>
      <c r="AJ94">
        <v>0</v>
      </c>
      <c r="AK94">
        <v>0</v>
      </c>
      <c r="AL94">
        <v>53.451999999999998</v>
      </c>
      <c r="AM94">
        <v>15.804048</v>
      </c>
      <c r="AN94">
        <v>0</v>
      </c>
      <c r="AO94">
        <v>0</v>
      </c>
      <c r="AP94">
        <v>1.1529</v>
      </c>
      <c r="AQ94">
        <v>22.68</v>
      </c>
      <c r="AR94">
        <v>35.328000000000003</v>
      </c>
      <c r="AS94">
        <v>26.904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2706.736226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655.98059999999998</v>
      </c>
      <c r="L95">
        <v>652.65</v>
      </c>
      <c r="M95">
        <v>92</v>
      </c>
      <c r="N95">
        <v>59.06</v>
      </c>
      <c r="O95">
        <v>123.66562500000001</v>
      </c>
      <c r="P95">
        <v>139.31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13.17004</v>
      </c>
      <c r="AC95">
        <v>9.6778399999999998</v>
      </c>
      <c r="AD95">
        <v>0</v>
      </c>
      <c r="AE95">
        <v>16.478852</v>
      </c>
      <c r="AF95">
        <v>17.748000000000001</v>
      </c>
      <c r="AG95">
        <v>41.652000000000001</v>
      </c>
      <c r="AH95">
        <v>0</v>
      </c>
      <c r="AI95">
        <v>1.9095</v>
      </c>
      <c r="AJ95">
        <v>0</v>
      </c>
      <c r="AK95">
        <v>0</v>
      </c>
      <c r="AL95">
        <v>53.451999999999998</v>
      </c>
      <c r="AM95">
        <v>15.804048</v>
      </c>
      <c r="AN95">
        <v>0</v>
      </c>
      <c r="AO95">
        <v>0</v>
      </c>
      <c r="AP95">
        <v>1.1529</v>
      </c>
      <c r="AQ95">
        <v>22.68</v>
      </c>
      <c r="AR95">
        <v>35.328000000000003</v>
      </c>
      <c r="AS95">
        <v>28.249199999999998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2708.0814260000002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655.98059999999998</v>
      </c>
      <c r="L96">
        <v>652.65</v>
      </c>
      <c r="M96">
        <v>92</v>
      </c>
      <c r="N96">
        <v>59.06</v>
      </c>
      <c r="O96">
        <v>123.66562500000001</v>
      </c>
      <c r="P96">
        <v>139.31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13.17004</v>
      </c>
      <c r="AC96">
        <v>9.6778399999999998</v>
      </c>
      <c r="AD96">
        <v>0</v>
      </c>
      <c r="AE96">
        <v>16.478852</v>
      </c>
      <c r="AF96">
        <v>17.748000000000001</v>
      </c>
      <c r="AG96">
        <v>41.652000000000001</v>
      </c>
      <c r="AH96">
        <v>0</v>
      </c>
      <c r="AI96">
        <v>1.9095</v>
      </c>
      <c r="AJ96">
        <v>0</v>
      </c>
      <c r="AK96">
        <v>0</v>
      </c>
      <c r="AL96">
        <v>53.451999999999998</v>
      </c>
      <c r="AM96">
        <v>15.804048</v>
      </c>
      <c r="AN96">
        <v>0</v>
      </c>
      <c r="AO96">
        <v>0</v>
      </c>
      <c r="AP96">
        <v>1.1529</v>
      </c>
      <c r="AQ96">
        <v>22.68</v>
      </c>
      <c r="AR96">
        <v>35.328000000000003</v>
      </c>
      <c r="AS96">
        <v>28.249199999999998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2708.0814260000002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655.98059999999998</v>
      </c>
      <c r="L97">
        <v>652.65</v>
      </c>
      <c r="M97">
        <v>92</v>
      </c>
      <c r="N97">
        <v>59.06</v>
      </c>
      <c r="O97">
        <v>123.66562500000001</v>
      </c>
      <c r="P97">
        <v>139.31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9.6778399999999998</v>
      </c>
      <c r="AD97">
        <v>0</v>
      </c>
      <c r="AE97">
        <v>16.478852</v>
      </c>
      <c r="AF97">
        <v>8.8740000000000006</v>
      </c>
      <c r="AG97">
        <v>41.652000000000001</v>
      </c>
      <c r="AH97">
        <v>0</v>
      </c>
      <c r="AI97">
        <v>1.9095</v>
      </c>
      <c r="AJ97">
        <v>0</v>
      </c>
      <c r="AK97">
        <v>0</v>
      </c>
      <c r="AL97">
        <v>53.451999999999998</v>
      </c>
      <c r="AM97">
        <v>15.804048</v>
      </c>
      <c r="AN97">
        <v>0</v>
      </c>
      <c r="AO97">
        <v>0</v>
      </c>
      <c r="AP97">
        <v>0</v>
      </c>
      <c r="AQ97">
        <v>11.34</v>
      </c>
      <c r="AR97">
        <v>35.328000000000003</v>
      </c>
      <c r="AS97">
        <v>28.249199999999998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2686.7145260000007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655.98059999999998</v>
      </c>
      <c r="L98">
        <v>652.65</v>
      </c>
      <c r="M98">
        <v>92</v>
      </c>
      <c r="N98">
        <v>59.06</v>
      </c>
      <c r="O98">
        <v>123.66562500000001</v>
      </c>
      <c r="P98">
        <v>139.31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9.6778399999999998</v>
      </c>
      <c r="AD98">
        <v>0</v>
      </c>
      <c r="AE98">
        <v>16.478852</v>
      </c>
      <c r="AF98">
        <v>8.8740000000000006</v>
      </c>
      <c r="AG98">
        <v>41.652000000000001</v>
      </c>
      <c r="AH98">
        <v>0</v>
      </c>
      <c r="AI98">
        <v>1.9095</v>
      </c>
      <c r="AJ98">
        <v>0</v>
      </c>
      <c r="AK98">
        <v>0</v>
      </c>
      <c r="AL98">
        <v>53.451999999999998</v>
      </c>
      <c r="AM98">
        <v>15.804048</v>
      </c>
      <c r="AN98">
        <v>0</v>
      </c>
      <c r="AO98">
        <v>0</v>
      </c>
      <c r="AP98">
        <v>0</v>
      </c>
      <c r="AQ98">
        <v>11.34</v>
      </c>
      <c r="AR98">
        <v>35.328000000000003</v>
      </c>
      <c r="AS98">
        <v>28.249199999999998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2686.7145260000007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13.276604273750012</v>
      </c>
      <c r="L99">
        <f t="shared" si="2"/>
        <v>12.037999665999999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3.343439999999998</v>
      </c>
      <c r="Q99">
        <f t="shared" si="2"/>
        <v>0.25143738999999987</v>
      </c>
      <c r="R99">
        <f t="shared" si="2"/>
        <v>0.94449106999999977</v>
      </c>
      <c r="S99">
        <f t="shared" si="2"/>
        <v>0.57912162249999999</v>
      </c>
      <c r="T99">
        <f t="shared" si="2"/>
        <v>0</v>
      </c>
      <c r="U99">
        <f t="shared" si="2"/>
        <v>10.050479999999991</v>
      </c>
      <c r="V99">
        <f t="shared" si="2"/>
        <v>0.45815742024999956</v>
      </c>
      <c r="W99">
        <f t="shared" si="2"/>
        <v>1.0066546577500011</v>
      </c>
      <c r="X99">
        <f t="shared" si="2"/>
        <v>3.5118076100000004</v>
      </c>
      <c r="Y99">
        <f t="shared" si="2"/>
        <v>0</v>
      </c>
      <c r="Z99">
        <f t="shared" si="2"/>
        <v>0.20377500000000015</v>
      </c>
      <c r="AA99">
        <f t="shared" si="2"/>
        <v>0.51349999999999973</v>
      </c>
      <c r="AB99">
        <f t="shared" si="2"/>
        <v>0.40125299499999956</v>
      </c>
      <c r="AC99">
        <f t="shared" si="2"/>
        <v>0.24682885199999988</v>
      </c>
      <c r="AD99">
        <f t="shared" si="2"/>
        <v>0.19622001899999994</v>
      </c>
      <c r="AE99">
        <f t="shared" si="2"/>
        <v>0.58499924600000019</v>
      </c>
      <c r="AF99">
        <f t="shared" si="2"/>
        <v>0.34263500000000041</v>
      </c>
      <c r="AG99">
        <f t="shared" si="2"/>
        <v>0.99964800000000087</v>
      </c>
      <c r="AH99">
        <f t="shared" si="2"/>
        <v>0.85229999999999972</v>
      </c>
      <c r="AI99">
        <f t="shared" si="2"/>
        <v>4.7737499999999993E-3</v>
      </c>
      <c r="AJ99">
        <f t="shared" si="2"/>
        <v>0</v>
      </c>
      <c r="AK99">
        <f t="shared" si="2"/>
        <v>0.57650669999999993</v>
      </c>
      <c r="AL99">
        <f t="shared" si="2"/>
        <v>1.4484852899999996</v>
      </c>
      <c r="AM99">
        <f t="shared" si="2"/>
        <v>0.37929715199999953</v>
      </c>
      <c r="AN99">
        <f t="shared" si="2"/>
        <v>1.5064875000000012E-2</v>
      </c>
      <c r="AO99">
        <f t="shared" si="2"/>
        <v>0</v>
      </c>
      <c r="AP99">
        <f t="shared" si="2"/>
        <v>3.4619024999999998E-2</v>
      </c>
      <c r="AQ99">
        <f t="shared" si="2"/>
        <v>0.52731000000000039</v>
      </c>
      <c r="AR99">
        <f t="shared" si="2"/>
        <v>0.85559999999999958</v>
      </c>
      <c r="AS99">
        <f t="shared" si="2"/>
        <v>0.61980090000000054</v>
      </c>
      <c r="AT99">
        <f t="shared" si="2"/>
        <v>0.43836327925000002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61.294588793500012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653.67965600000002</v>
      </c>
      <c r="L3">
        <v>631.11255000000006</v>
      </c>
      <c r="M3">
        <v>88.963999999999999</v>
      </c>
      <c r="N3">
        <v>57.111020000000003</v>
      </c>
      <c r="O3">
        <v>119.584659</v>
      </c>
      <c r="P3">
        <v>134.71277000000001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20.045909999999999</v>
      </c>
      <c r="W3">
        <v>33.747410000000002</v>
      </c>
      <c r="X3">
        <v>142.40128999999999</v>
      </c>
      <c r="Y3">
        <v>0</v>
      </c>
      <c r="Z3">
        <v>18.916841000000002</v>
      </c>
      <c r="AA3">
        <v>0</v>
      </c>
      <c r="AB3">
        <v>0</v>
      </c>
      <c r="AC3">
        <v>0</v>
      </c>
      <c r="AD3">
        <v>8.8141079999999992</v>
      </c>
      <c r="AE3">
        <v>15.93505</v>
      </c>
      <c r="AF3">
        <v>8.5811580000000003</v>
      </c>
      <c r="AG3">
        <v>40.277484000000001</v>
      </c>
      <c r="AH3">
        <v>0</v>
      </c>
      <c r="AI3">
        <v>0</v>
      </c>
      <c r="AJ3">
        <v>0</v>
      </c>
      <c r="AK3">
        <v>50.68018</v>
      </c>
      <c r="AL3">
        <v>38.766063000000003</v>
      </c>
      <c r="AM3">
        <v>15.282514000000001</v>
      </c>
      <c r="AN3">
        <v>0.647455</v>
      </c>
      <c r="AO3">
        <v>0</v>
      </c>
      <c r="AP3">
        <v>0.371618</v>
      </c>
      <c r="AQ3">
        <v>0</v>
      </c>
      <c r="AR3">
        <v>39.500016000000002</v>
      </c>
      <c r="AS3">
        <v>28.617785000000001</v>
      </c>
      <c r="AT3">
        <v>19.20946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2648.9700109999999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656.77673000000004</v>
      </c>
      <c r="L4">
        <v>631.11255000000006</v>
      </c>
      <c r="M4">
        <v>88.963999999999999</v>
      </c>
      <c r="N4">
        <v>57.111020000000003</v>
      </c>
      <c r="O4">
        <v>119.584659</v>
      </c>
      <c r="P4">
        <v>134.71277000000001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20.045909999999999</v>
      </c>
      <c r="W4">
        <v>33.747410000000002</v>
      </c>
      <c r="X4">
        <v>142.40128999999999</v>
      </c>
      <c r="Y4">
        <v>0</v>
      </c>
      <c r="Z4">
        <v>18.916841000000002</v>
      </c>
      <c r="AA4">
        <v>0</v>
      </c>
      <c r="AB4">
        <v>0</v>
      </c>
      <c r="AC4">
        <v>0</v>
      </c>
      <c r="AD4">
        <v>8.8141079999999992</v>
      </c>
      <c r="AE4">
        <v>15.93505</v>
      </c>
      <c r="AF4">
        <v>8.5811580000000003</v>
      </c>
      <c r="AG4">
        <v>40.277484000000001</v>
      </c>
      <c r="AH4">
        <v>0</v>
      </c>
      <c r="AI4">
        <v>0</v>
      </c>
      <c r="AJ4">
        <v>0</v>
      </c>
      <c r="AK4">
        <v>50.68018</v>
      </c>
      <c r="AL4">
        <v>76.756805</v>
      </c>
      <c r="AM4">
        <v>15.282514000000001</v>
      </c>
      <c r="AN4">
        <v>0.647455</v>
      </c>
      <c r="AO4">
        <v>0</v>
      </c>
      <c r="AP4">
        <v>0.371618</v>
      </c>
      <c r="AQ4">
        <v>0</v>
      </c>
      <c r="AR4">
        <v>39.500016000000002</v>
      </c>
      <c r="AS4">
        <v>28.617785000000001</v>
      </c>
      <c r="AT4">
        <v>18.274103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2689.1224700000002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656.77673000000004</v>
      </c>
      <c r="L5">
        <v>631.11255000000006</v>
      </c>
      <c r="M5">
        <v>88.963999999999999</v>
      </c>
      <c r="N5">
        <v>57.111020000000003</v>
      </c>
      <c r="O5">
        <v>119.584659</v>
      </c>
      <c r="P5">
        <v>134.71277000000001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20.045909999999999</v>
      </c>
      <c r="W5">
        <v>33.747410000000002</v>
      </c>
      <c r="X5">
        <v>142.40128999999999</v>
      </c>
      <c r="Y5">
        <v>0</v>
      </c>
      <c r="Z5">
        <v>12.611227</v>
      </c>
      <c r="AA5">
        <v>0</v>
      </c>
      <c r="AB5">
        <v>0</v>
      </c>
      <c r="AC5">
        <v>0</v>
      </c>
      <c r="AD5">
        <v>8.8141079999999992</v>
      </c>
      <c r="AE5">
        <v>15.93505</v>
      </c>
      <c r="AF5">
        <v>8.5811580000000003</v>
      </c>
      <c r="AG5">
        <v>40.277484000000001</v>
      </c>
      <c r="AH5">
        <v>0</v>
      </c>
      <c r="AI5">
        <v>0</v>
      </c>
      <c r="AJ5">
        <v>0</v>
      </c>
      <c r="AK5">
        <v>50.68018</v>
      </c>
      <c r="AL5">
        <v>76.756805</v>
      </c>
      <c r="AM5">
        <v>15.282514000000001</v>
      </c>
      <c r="AN5">
        <v>0.647455</v>
      </c>
      <c r="AO5">
        <v>0</v>
      </c>
      <c r="AP5">
        <v>0.371618</v>
      </c>
      <c r="AQ5">
        <v>0</v>
      </c>
      <c r="AR5">
        <v>33.094608000000001</v>
      </c>
      <c r="AS5">
        <v>28.617785000000001</v>
      </c>
      <c r="AT5">
        <v>18.013715999999999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2676.1510609999996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656.77673000000004</v>
      </c>
      <c r="L6">
        <v>631.11255000000006</v>
      </c>
      <c r="M6">
        <v>88.963999999999999</v>
      </c>
      <c r="N6">
        <v>57.111020000000003</v>
      </c>
      <c r="O6">
        <v>119.584659</v>
      </c>
      <c r="P6">
        <v>134.71277000000001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20.045909999999999</v>
      </c>
      <c r="W6">
        <v>33.747410000000002</v>
      </c>
      <c r="X6">
        <v>142.40128999999999</v>
      </c>
      <c r="Y6">
        <v>0</v>
      </c>
      <c r="Z6">
        <v>12.611227</v>
      </c>
      <c r="AA6">
        <v>0</v>
      </c>
      <c r="AB6">
        <v>0</v>
      </c>
      <c r="AC6">
        <v>0</v>
      </c>
      <c r="AD6">
        <v>8.8141079999999992</v>
      </c>
      <c r="AE6">
        <v>15.93505</v>
      </c>
      <c r="AF6">
        <v>8.5811580000000003</v>
      </c>
      <c r="AG6">
        <v>40.277484000000001</v>
      </c>
      <c r="AH6">
        <v>0</v>
      </c>
      <c r="AI6">
        <v>0</v>
      </c>
      <c r="AJ6">
        <v>0</v>
      </c>
      <c r="AK6">
        <v>50.68018</v>
      </c>
      <c r="AL6">
        <v>76.756805</v>
      </c>
      <c r="AM6">
        <v>15.282514000000001</v>
      </c>
      <c r="AN6">
        <v>0.647455</v>
      </c>
      <c r="AO6">
        <v>0</v>
      </c>
      <c r="AP6">
        <v>0.371618</v>
      </c>
      <c r="AQ6">
        <v>0</v>
      </c>
      <c r="AR6">
        <v>33.094608000000001</v>
      </c>
      <c r="AS6">
        <v>28.617785000000001</v>
      </c>
      <c r="AT6">
        <v>16.854175999999999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2674.9915209999995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599.58923400000003</v>
      </c>
      <c r="L7">
        <v>631.11255000000006</v>
      </c>
      <c r="M7">
        <v>88.963999999999999</v>
      </c>
      <c r="N7">
        <v>57.111020000000003</v>
      </c>
      <c r="O7">
        <v>119.584659</v>
      </c>
      <c r="P7">
        <v>134.71277000000001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20.045909999999999</v>
      </c>
      <c r="W7">
        <v>33.747410000000002</v>
      </c>
      <c r="X7">
        <v>142.40128999999999</v>
      </c>
      <c r="Y7">
        <v>0</v>
      </c>
      <c r="Z7">
        <v>12.611227</v>
      </c>
      <c r="AA7">
        <v>0</v>
      </c>
      <c r="AB7">
        <v>0</v>
      </c>
      <c r="AC7">
        <v>0</v>
      </c>
      <c r="AD7">
        <v>8.8141079999999992</v>
      </c>
      <c r="AE7">
        <v>15.93505</v>
      </c>
      <c r="AF7">
        <v>8.5811580000000003</v>
      </c>
      <c r="AG7">
        <v>40.277484000000001</v>
      </c>
      <c r="AH7">
        <v>0</v>
      </c>
      <c r="AI7">
        <v>0</v>
      </c>
      <c r="AJ7">
        <v>0</v>
      </c>
      <c r="AK7">
        <v>50.68018</v>
      </c>
      <c r="AL7">
        <v>76.756805</v>
      </c>
      <c r="AM7">
        <v>15.282514000000001</v>
      </c>
      <c r="AN7">
        <v>0.647455</v>
      </c>
      <c r="AO7">
        <v>0</v>
      </c>
      <c r="AP7">
        <v>0.371618</v>
      </c>
      <c r="AQ7">
        <v>0</v>
      </c>
      <c r="AR7">
        <v>33.094608000000001</v>
      </c>
      <c r="AS7">
        <v>28.617785000000001</v>
      </c>
      <c r="AT7">
        <v>16.671641999999999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2617.6214909999994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585.98324000000002</v>
      </c>
      <c r="L8">
        <v>631.11255000000006</v>
      </c>
      <c r="M8">
        <v>88.963999999999999</v>
      </c>
      <c r="N8">
        <v>57.111020000000003</v>
      </c>
      <c r="O8">
        <v>119.584659</v>
      </c>
      <c r="P8">
        <v>134.71277000000001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20.045909999999999</v>
      </c>
      <c r="W8">
        <v>33.747410000000002</v>
      </c>
      <c r="X8">
        <v>142.40128999999999</v>
      </c>
      <c r="Y8">
        <v>0</v>
      </c>
      <c r="Z8">
        <v>12.611227</v>
      </c>
      <c r="AA8">
        <v>0</v>
      </c>
      <c r="AB8">
        <v>0</v>
      </c>
      <c r="AC8">
        <v>0</v>
      </c>
      <c r="AD8">
        <v>8.8141079999999992</v>
      </c>
      <c r="AE8">
        <v>15.93505</v>
      </c>
      <c r="AF8">
        <v>8.5811580000000003</v>
      </c>
      <c r="AG8">
        <v>40.277484000000001</v>
      </c>
      <c r="AH8">
        <v>0</v>
      </c>
      <c r="AI8">
        <v>0</v>
      </c>
      <c r="AJ8">
        <v>0</v>
      </c>
      <c r="AK8">
        <v>50.68018</v>
      </c>
      <c r="AL8">
        <v>76.756805</v>
      </c>
      <c r="AM8">
        <v>15.282514000000001</v>
      </c>
      <c r="AN8">
        <v>0.647455</v>
      </c>
      <c r="AO8">
        <v>0</v>
      </c>
      <c r="AP8">
        <v>0.371618</v>
      </c>
      <c r="AQ8">
        <v>0</v>
      </c>
      <c r="AR8">
        <v>33.094608000000001</v>
      </c>
      <c r="AS8">
        <v>28.617785000000001</v>
      </c>
      <c r="AT8">
        <v>17.459056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2604.8029109999998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586.20362</v>
      </c>
      <c r="L9">
        <v>631.11255000000006</v>
      </c>
      <c r="M9">
        <v>88.963999999999999</v>
      </c>
      <c r="N9">
        <v>57.111020000000003</v>
      </c>
      <c r="O9">
        <v>119.584659</v>
      </c>
      <c r="P9">
        <v>134.71277000000001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20.045909999999999</v>
      </c>
      <c r="W9">
        <v>33.747410000000002</v>
      </c>
      <c r="X9">
        <v>142.40128999999999</v>
      </c>
      <c r="Y9">
        <v>0</v>
      </c>
      <c r="Z9">
        <v>12.611227</v>
      </c>
      <c r="AA9">
        <v>0</v>
      </c>
      <c r="AB9">
        <v>0</v>
      </c>
      <c r="AC9">
        <v>0</v>
      </c>
      <c r="AD9">
        <v>8.8141079999999992</v>
      </c>
      <c r="AE9">
        <v>15.93505</v>
      </c>
      <c r="AF9">
        <v>8.5811580000000003</v>
      </c>
      <c r="AG9">
        <v>40.277484000000001</v>
      </c>
      <c r="AH9">
        <v>0</v>
      </c>
      <c r="AI9">
        <v>0</v>
      </c>
      <c r="AJ9">
        <v>0</v>
      </c>
      <c r="AK9">
        <v>50.68018</v>
      </c>
      <c r="AL9">
        <v>76.756805</v>
      </c>
      <c r="AM9">
        <v>15.282514000000001</v>
      </c>
      <c r="AN9">
        <v>0.647455</v>
      </c>
      <c r="AO9">
        <v>0</v>
      </c>
      <c r="AP9">
        <v>0.371618</v>
      </c>
      <c r="AQ9">
        <v>0</v>
      </c>
      <c r="AR9">
        <v>33.094608000000001</v>
      </c>
      <c r="AS9">
        <v>28.617785000000001</v>
      </c>
      <c r="AT9">
        <v>17.001311000000001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2604.5655459999994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586.20362</v>
      </c>
      <c r="L10">
        <v>604.29764</v>
      </c>
      <c r="M10">
        <v>88.963999999999999</v>
      </c>
      <c r="N10">
        <v>57.111020000000003</v>
      </c>
      <c r="O10">
        <v>119.584659</v>
      </c>
      <c r="P10">
        <v>134.71277000000001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20.045909999999999</v>
      </c>
      <c r="W10">
        <v>33.747410000000002</v>
      </c>
      <c r="X10">
        <v>142.40128999999999</v>
      </c>
      <c r="Y10">
        <v>0</v>
      </c>
      <c r="Z10">
        <v>12.611227</v>
      </c>
      <c r="AA10">
        <v>0</v>
      </c>
      <c r="AB10">
        <v>0</v>
      </c>
      <c r="AC10">
        <v>0</v>
      </c>
      <c r="AD10">
        <v>8.8141079999999992</v>
      </c>
      <c r="AE10">
        <v>15.93505</v>
      </c>
      <c r="AF10">
        <v>8.5811580000000003</v>
      </c>
      <c r="AG10">
        <v>40.277484000000001</v>
      </c>
      <c r="AH10">
        <v>0</v>
      </c>
      <c r="AI10">
        <v>0</v>
      </c>
      <c r="AJ10">
        <v>0</v>
      </c>
      <c r="AK10">
        <v>50.68018</v>
      </c>
      <c r="AL10">
        <v>51.688084000000003</v>
      </c>
      <c r="AM10">
        <v>15.282514000000001</v>
      </c>
      <c r="AN10">
        <v>0.647455</v>
      </c>
      <c r="AO10">
        <v>0</v>
      </c>
      <c r="AP10">
        <v>0.371618</v>
      </c>
      <c r="AQ10">
        <v>0</v>
      </c>
      <c r="AR10">
        <v>33.094608000000001</v>
      </c>
      <c r="AS10">
        <v>28.617785000000001</v>
      </c>
      <c r="AT10">
        <v>13.75948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2549.4400839999994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586.20362</v>
      </c>
      <c r="L11">
        <v>604.29764</v>
      </c>
      <c r="M11">
        <v>88.963999999999999</v>
      </c>
      <c r="N11">
        <v>57.111020000000003</v>
      </c>
      <c r="O11">
        <v>119.584659</v>
      </c>
      <c r="P11">
        <v>134.71277000000001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20.045909999999999</v>
      </c>
      <c r="W11">
        <v>33.747410000000002</v>
      </c>
      <c r="X11">
        <v>142.40128999999999</v>
      </c>
      <c r="Y11">
        <v>0</v>
      </c>
      <c r="Z11">
        <v>12.611227</v>
      </c>
      <c r="AA11">
        <v>0</v>
      </c>
      <c r="AB11">
        <v>0</v>
      </c>
      <c r="AC11">
        <v>0</v>
      </c>
      <c r="AD11">
        <v>8.8141079999999992</v>
      </c>
      <c r="AE11">
        <v>15.93505</v>
      </c>
      <c r="AF11">
        <v>8.5811580000000003</v>
      </c>
      <c r="AG11">
        <v>40.277484000000001</v>
      </c>
      <c r="AH11">
        <v>0</v>
      </c>
      <c r="AI11">
        <v>0</v>
      </c>
      <c r="AJ11">
        <v>0</v>
      </c>
      <c r="AK11">
        <v>50.68018</v>
      </c>
      <c r="AL11">
        <v>51.688084000000003</v>
      </c>
      <c r="AM11">
        <v>15.282514000000001</v>
      </c>
      <c r="AN11">
        <v>0.647455</v>
      </c>
      <c r="AO11">
        <v>0</v>
      </c>
      <c r="AP11">
        <v>0.371618</v>
      </c>
      <c r="AQ11">
        <v>0</v>
      </c>
      <c r="AR11">
        <v>33.094608000000001</v>
      </c>
      <c r="AS11">
        <v>28.617785000000001</v>
      </c>
      <c r="AT11">
        <v>16.471360000000001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2552.1519639999992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582.03681600000004</v>
      </c>
      <c r="L12">
        <v>538.06297500000005</v>
      </c>
      <c r="M12">
        <v>88.963999999999999</v>
      </c>
      <c r="N12">
        <v>57.111020000000003</v>
      </c>
      <c r="O12">
        <v>119.584659</v>
      </c>
      <c r="P12">
        <v>134.71277000000001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20.045909999999999</v>
      </c>
      <c r="W12">
        <v>33.747410000000002</v>
      </c>
      <c r="X12">
        <v>142.40128999999999</v>
      </c>
      <c r="Y12">
        <v>0</v>
      </c>
      <c r="Z12">
        <v>12.611227</v>
      </c>
      <c r="AA12">
        <v>0</v>
      </c>
      <c r="AB12">
        <v>0</v>
      </c>
      <c r="AC12">
        <v>0</v>
      </c>
      <c r="AD12">
        <v>8.8141079999999992</v>
      </c>
      <c r="AE12">
        <v>15.93505</v>
      </c>
      <c r="AF12">
        <v>8.5811580000000003</v>
      </c>
      <c r="AG12">
        <v>40.277484000000001</v>
      </c>
      <c r="AH12">
        <v>0</v>
      </c>
      <c r="AI12">
        <v>0</v>
      </c>
      <c r="AJ12">
        <v>0</v>
      </c>
      <c r="AK12">
        <v>50.68018</v>
      </c>
      <c r="AL12">
        <v>51.688084000000003</v>
      </c>
      <c r="AM12">
        <v>15.282514000000001</v>
      </c>
      <c r="AN12">
        <v>0.647455</v>
      </c>
      <c r="AO12">
        <v>0</v>
      </c>
      <c r="AP12">
        <v>0.371618</v>
      </c>
      <c r="AQ12">
        <v>0</v>
      </c>
      <c r="AR12">
        <v>33.094608000000001</v>
      </c>
      <c r="AS12">
        <v>28.617785000000001</v>
      </c>
      <c r="AT12">
        <v>17.437474999999999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2482.7166099999999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582.03681600000004</v>
      </c>
      <c r="L13">
        <v>478.37391400000001</v>
      </c>
      <c r="M13">
        <v>88.963999999999999</v>
      </c>
      <c r="N13">
        <v>57.111020000000003</v>
      </c>
      <c r="O13">
        <v>119.584659</v>
      </c>
      <c r="P13">
        <v>134.71277000000001</v>
      </c>
      <c r="Q13">
        <v>10.54997</v>
      </c>
      <c r="R13">
        <v>35.377502</v>
      </c>
      <c r="S13">
        <v>22.041411</v>
      </c>
      <c r="T13">
        <v>0</v>
      </c>
      <c r="U13">
        <v>404.95058999999998</v>
      </c>
      <c r="V13">
        <v>17.280290000000001</v>
      </c>
      <c r="W13">
        <v>33.747410000000002</v>
      </c>
      <c r="X13">
        <v>142.40128999999999</v>
      </c>
      <c r="Y13">
        <v>0</v>
      </c>
      <c r="Z13">
        <v>12.611227</v>
      </c>
      <c r="AA13">
        <v>0</v>
      </c>
      <c r="AB13">
        <v>0</v>
      </c>
      <c r="AC13">
        <v>0</v>
      </c>
      <c r="AD13">
        <v>8.8141079999999992</v>
      </c>
      <c r="AE13">
        <v>15.93505</v>
      </c>
      <c r="AF13">
        <v>8.5811580000000003</v>
      </c>
      <c r="AG13">
        <v>40.277484000000001</v>
      </c>
      <c r="AH13">
        <v>0</v>
      </c>
      <c r="AI13">
        <v>0</v>
      </c>
      <c r="AJ13">
        <v>0</v>
      </c>
      <c r="AK13">
        <v>50.68018</v>
      </c>
      <c r="AL13">
        <v>51.688084000000003</v>
      </c>
      <c r="AM13">
        <v>15.282514000000001</v>
      </c>
      <c r="AN13">
        <v>0.647455</v>
      </c>
      <c r="AO13">
        <v>0</v>
      </c>
      <c r="AP13">
        <v>6.4413799999999997</v>
      </c>
      <c r="AQ13">
        <v>0</v>
      </c>
      <c r="AR13">
        <v>33.094608000000001</v>
      </c>
      <c r="AS13">
        <v>28.617785000000001</v>
      </c>
      <c r="AT13">
        <v>15.869806000000001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2415.6724809999996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582.03681600000004</v>
      </c>
      <c r="L14">
        <v>402.682975</v>
      </c>
      <c r="M14">
        <v>88.963999999999999</v>
      </c>
      <c r="N14">
        <v>57.111020000000003</v>
      </c>
      <c r="O14">
        <v>119.584659</v>
      </c>
      <c r="P14">
        <v>134.71277000000001</v>
      </c>
      <c r="Q14">
        <v>9.804316</v>
      </c>
      <c r="R14">
        <v>40.527011000000002</v>
      </c>
      <c r="S14">
        <v>22.041411</v>
      </c>
      <c r="T14">
        <v>0</v>
      </c>
      <c r="U14">
        <v>404.95058999999998</v>
      </c>
      <c r="V14">
        <v>20.009145</v>
      </c>
      <c r="W14">
        <v>33.747410000000002</v>
      </c>
      <c r="X14">
        <v>142.40128999999999</v>
      </c>
      <c r="Y14">
        <v>0</v>
      </c>
      <c r="Z14">
        <v>12.611227</v>
      </c>
      <c r="AA14">
        <v>13.585730999999999</v>
      </c>
      <c r="AB14">
        <v>0</v>
      </c>
      <c r="AC14">
        <v>0</v>
      </c>
      <c r="AD14">
        <v>8.8141079999999992</v>
      </c>
      <c r="AE14">
        <v>31.870100000000001</v>
      </c>
      <c r="AF14">
        <v>8.5811580000000003</v>
      </c>
      <c r="AG14">
        <v>40.277484000000001</v>
      </c>
      <c r="AH14">
        <v>0</v>
      </c>
      <c r="AI14">
        <v>0</v>
      </c>
      <c r="AJ14">
        <v>0</v>
      </c>
      <c r="AK14">
        <v>50.68018</v>
      </c>
      <c r="AL14">
        <v>51.688084000000003</v>
      </c>
      <c r="AM14">
        <v>15.282514000000001</v>
      </c>
      <c r="AN14">
        <v>0.647455</v>
      </c>
      <c r="AO14">
        <v>0</v>
      </c>
      <c r="AP14">
        <v>6.4413799999999997</v>
      </c>
      <c r="AQ14">
        <v>0</v>
      </c>
      <c r="AR14">
        <v>33.094608000000001</v>
      </c>
      <c r="AS14">
        <v>28.617785000000001</v>
      </c>
      <c r="AT14">
        <v>14.577047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2375.3422739999996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582.03681600000004</v>
      </c>
      <c r="L15">
        <v>402.682975</v>
      </c>
      <c r="M15">
        <v>88.963999999999999</v>
      </c>
      <c r="N15">
        <v>57.111020000000003</v>
      </c>
      <c r="O15">
        <v>119.584659</v>
      </c>
      <c r="P15">
        <v>134.71277000000001</v>
      </c>
      <c r="Q15">
        <v>9.804316</v>
      </c>
      <c r="R15">
        <v>36.265357999999999</v>
      </c>
      <c r="S15">
        <v>22.041411</v>
      </c>
      <c r="T15">
        <v>0</v>
      </c>
      <c r="U15">
        <v>404.95058999999998</v>
      </c>
      <c r="V15">
        <v>17.280290000000001</v>
      </c>
      <c r="W15">
        <v>30.936941000000001</v>
      </c>
      <c r="X15">
        <v>123.06129</v>
      </c>
      <c r="Y15">
        <v>0</v>
      </c>
      <c r="Z15">
        <v>12.611227</v>
      </c>
      <c r="AA15">
        <v>13.585730999999999</v>
      </c>
      <c r="AB15">
        <v>0</v>
      </c>
      <c r="AC15">
        <v>0</v>
      </c>
      <c r="AD15">
        <v>8.8141079999999992</v>
      </c>
      <c r="AE15">
        <v>31.870100000000001</v>
      </c>
      <c r="AF15">
        <v>8.5811580000000003</v>
      </c>
      <c r="AG15">
        <v>40.277484000000001</v>
      </c>
      <c r="AH15">
        <v>18.314979999999998</v>
      </c>
      <c r="AI15">
        <v>0</v>
      </c>
      <c r="AJ15">
        <v>0</v>
      </c>
      <c r="AK15">
        <v>50.68018</v>
      </c>
      <c r="AL15">
        <v>51.688084000000003</v>
      </c>
      <c r="AM15">
        <v>15.282514000000001</v>
      </c>
      <c r="AN15">
        <v>0.647455</v>
      </c>
      <c r="AO15">
        <v>0</v>
      </c>
      <c r="AP15">
        <v>6.4413799999999997</v>
      </c>
      <c r="AQ15">
        <v>0</v>
      </c>
      <c r="AR15">
        <v>39.500016000000002</v>
      </c>
      <c r="AS15">
        <v>28.617785000000001</v>
      </c>
      <c r="AT15">
        <v>18.760992000000002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2375.10563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582.03681600000004</v>
      </c>
      <c r="L16">
        <v>352.39897500000001</v>
      </c>
      <c r="M16">
        <v>88.963999999999999</v>
      </c>
      <c r="N16">
        <v>57.111020000000003</v>
      </c>
      <c r="O16">
        <v>119.584659</v>
      </c>
      <c r="P16">
        <v>134.71277000000001</v>
      </c>
      <c r="Q16">
        <v>9.804316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20.009485000000002</v>
      </c>
      <c r="W16">
        <v>33.641786000000003</v>
      </c>
      <c r="X16">
        <v>140.34384299999999</v>
      </c>
      <c r="Y16">
        <v>0</v>
      </c>
      <c r="Z16">
        <v>12.611227</v>
      </c>
      <c r="AA16">
        <v>13.585730999999999</v>
      </c>
      <c r="AB16">
        <v>0</v>
      </c>
      <c r="AC16">
        <v>0</v>
      </c>
      <c r="AD16">
        <v>8.8141079999999992</v>
      </c>
      <c r="AE16">
        <v>31.870100000000001</v>
      </c>
      <c r="AF16">
        <v>8.5811580000000003</v>
      </c>
      <c r="AG16">
        <v>40.277484000000001</v>
      </c>
      <c r="AH16">
        <v>18.314979999999998</v>
      </c>
      <c r="AI16">
        <v>0</v>
      </c>
      <c r="AJ16">
        <v>0</v>
      </c>
      <c r="AK16">
        <v>50.68018</v>
      </c>
      <c r="AL16">
        <v>51.688084000000003</v>
      </c>
      <c r="AM16">
        <v>15.282514000000001</v>
      </c>
      <c r="AN16">
        <v>0.647455</v>
      </c>
      <c r="AO16">
        <v>0</v>
      </c>
      <c r="AP16">
        <v>6.4413799999999997</v>
      </c>
      <c r="AQ16">
        <v>0</v>
      </c>
      <c r="AR16">
        <v>39.500016000000002</v>
      </c>
      <c r="AS16">
        <v>28.617785000000001</v>
      </c>
      <c r="AT16">
        <v>17.523496999999999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2354.5044130000001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582.03681600000004</v>
      </c>
      <c r="L17">
        <v>373.67297500000001</v>
      </c>
      <c r="M17">
        <v>88.963999999999999</v>
      </c>
      <c r="N17">
        <v>57.111020000000003</v>
      </c>
      <c r="O17">
        <v>119.584659</v>
      </c>
      <c r="P17">
        <v>134.71277000000001</v>
      </c>
      <c r="Q17">
        <v>9.804316</v>
      </c>
      <c r="R17">
        <v>40.991227000000002</v>
      </c>
      <c r="S17">
        <v>22.905328999999998</v>
      </c>
      <c r="T17">
        <v>0</v>
      </c>
      <c r="U17">
        <v>404.95058999999998</v>
      </c>
      <c r="V17">
        <v>20.045909999999999</v>
      </c>
      <c r="W17">
        <v>33.747410000000002</v>
      </c>
      <c r="X17">
        <v>142.40128999999999</v>
      </c>
      <c r="Y17">
        <v>0</v>
      </c>
      <c r="Z17">
        <v>12.611227</v>
      </c>
      <c r="AA17">
        <v>27.171461999999998</v>
      </c>
      <c r="AB17">
        <v>0</v>
      </c>
      <c r="AC17">
        <v>0</v>
      </c>
      <c r="AD17">
        <v>8.8141079999999992</v>
      </c>
      <c r="AE17">
        <v>31.870100000000001</v>
      </c>
      <c r="AF17">
        <v>8.5811580000000003</v>
      </c>
      <c r="AG17">
        <v>40.277484000000001</v>
      </c>
      <c r="AH17">
        <v>18.314979999999998</v>
      </c>
      <c r="AI17">
        <v>0</v>
      </c>
      <c r="AJ17">
        <v>0</v>
      </c>
      <c r="AK17">
        <v>50.68018</v>
      </c>
      <c r="AL17">
        <v>51.688084000000003</v>
      </c>
      <c r="AM17">
        <v>15.282514000000001</v>
      </c>
      <c r="AN17">
        <v>0.647455</v>
      </c>
      <c r="AO17">
        <v>0</v>
      </c>
      <c r="AP17">
        <v>6.4413799999999997</v>
      </c>
      <c r="AQ17">
        <v>0</v>
      </c>
      <c r="AR17">
        <v>33.094608000000001</v>
      </c>
      <c r="AS17">
        <v>28.617785000000001</v>
      </c>
      <c r="AT17">
        <v>17.382715999999999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2382.4035530000001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582.03681600000004</v>
      </c>
      <c r="L18">
        <v>373.67297500000001</v>
      </c>
      <c r="M18">
        <v>88.963999999999999</v>
      </c>
      <c r="N18">
        <v>57.111020000000003</v>
      </c>
      <c r="O18">
        <v>119.584659</v>
      </c>
      <c r="P18">
        <v>134.71277000000001</v>
      </c>
      <c r="Q18">
        <v>9.804316</v>
      </c>
      <c r="R18">
        <v>40.991227000000002</v>
      </c>
      <c r="S18">
        <v>22.905328999999998</v>
      </c>
      <c r="T18">
        <v>0</v>
      </c>
      <c r="U18">
        <v>404.95058999999998</v>
      </c>
      <c r="V18">
        <v>20.045909999999999</v>
      </c>
      <c r="W18">
        <v>33.747410000000002</v>
      </c>
      <c r="X18">
        <v>142.40128999999999</v>
      </c>
      <c r="Y18">
        <v>0</v>
      </c>
      <c r="Z18">
        <v>12.611227</v>
      </c>
      <c r="AA18">
        <v>27.171461999999998</v>
      </c>
      <c r="AB18">
        <v>0</v>
      </c>
      <c r="AC18">
        <v>0</v>
      </c>
      <c r="AD18">
        <v>8.8141079999999992</v>
      </c>
      <c r="AE18">
        <v>31.870100000000001</v>
      </c>
      <c r="AF18">
        <v>8.5811580000000003</v>
      </c>
      <c r="AG18">
        <v>40.277484000000001</v>
      </c>
      <c r="AH18">
        <v>20.604351999999999</v>
      </c>
      <c r="AI18">
        <v>0</v>
      </c>
      <c r="AJ18">
        <v>0</v>
      </c>
      <c r="AK18">
        <v>50.68018</v>
      </c>
      <c r="AL18">
        <v>51.688084000000003</v>
      </c>
      <c r="AM18">
        <v>15.282514000000001</v>
      </c>
      <c r="AN18">
        <v>0.647455</v>
      </c>
      <c r="AO18">
        <v>0</v>
      </c>
      <c r="AP18">
        <v>6.4413799999999997</v>
      </c>
      <c r="AQ18">
        <v>0</v>
      </c>
      <c r="AR18">
        <v>33.094608000000001</v>
      </c>
      <c r="AS18">
        <v>28.617785000000001</v>
      </c>
      <c r="AT18">
        <v>19.339956000000001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2386.6501649999996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582.03681600000004</v>
      </c>
      <c r="L19">
        <v>383.34297500000002</v>
      </c>
      <c r="M19">
        <v>88.963999999999999</v>
      </c>
      <c r="N19">
        <v>57.111020000000003</v>
      </c>
      <c r="O19">
        <v>119.584659</v>
      </c>
      <c r="P19">
        <v>134.71277000000001</v>
      </c>
      <c r="Q19">
        <v>9.804316</v>
      </c>
      <c r="R19">
        <v>40.991227000000002</v>
      </c>
      <c r="S19">
        <v>22.905328999999998</v>
      </c>
      <c r="T19">
        <v>0</v>
      </c>
      <c r="U19">
        <v>404.95058999999998</v>
      </c>
      <c r="V19">
        <v>20.045909999999999</v>
      </c>
      <c r="W19">
        <v>33.747410000000002</v>
      </c>
      <c r="X19">
        <v>142.40128999999999</v>
      </c>
      <c r="Y19">
        <v>0</v>
      </c>
      <c r="Z19">
        <v>12.611227</v>
      </c>
      <c r="AA19">
        <v>27.171461999999998</v>
      </c>
      <c r="AB19">
        <v>0</v>
      </c>
      <c r="AC19">
        <v>0</v>
      </c>
      <c r="AD19">
        <v>8.8141079999999992</v>
      </c>
      <c r="AE19">
        <v>31.870100000000001</v>
      </c>
      <c r="AF19">
        <v>8.5811580000000003</v>
      </c>
      <c r="AG19">
        <v>40.277484000000001</v>
      </c>
      <c r="AH19">
        <v>22.619</v>
      </c>
      <c r="AI19">
        <v>0</v>
      </c>
      <c r="AJ19">
        <v>0</v>
      </c>
      <c r="AK19">
        <v>50.68018</v>
      </c>
      <c r="AL19">
        <v>51.688084000000003</v>
      </c>
      <c r="AM19">
        <v>15.282514000000001</v>
      </c>
      <c r="AN19">
        <v>0.647455</v>
      </c>
      <c r="AO19">
        <v>0</v>
      </c>
      <c r="AP19">
        <v>0.371618</v>
      </c>
      <c r="AQ19">
        <v>0</v>
      </c>
      <c r="AR19">
        <v>33.094608000000001</v>
      </c>
      <c r="AS19">
        <v>28.617785000000001</v>
      </c>
      <c r="AT19">
        <v>18.801735000000001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2391.7268299999996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582.03681600000004</v>
      </c>
      <c r="L20">
        <v>383.34297500000002</v>
      </c>
      <c r="M20">
        <v>88.963999999999999</v>
      </c>
      <c r="N20">
        <v>57.111020000000003</v>
      </c>
      <c r="O20">
        <v>119.584659</v>
      </c>
      <c r="P20">
        <v>134.71277000000001</v>
      </c>
      <c r="Q20">
        <v>9.804316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20.045909999999999</v>
      </c>
      <c r="W20">
        <v>33.747410000000002</v>
      </c>
      <c r="X20">
        <v>142.40128999999999</v>
      </c>
      <c r="Y20">
        <v>0</v>
      </c>
      <c r="Z20">
        <v>12.611227</v>
      </c>
      <c r="AA20">
        <v>27.171461999999998</v>
      </c>
      <c r="AB20">
        <v>0</v>
      </c>
      <c r="AC20">
        <v>0</v>
      </c>
      <c r="AD20">
        <v>8.8141079999999992</v>
      </c>
      <c r="AE20">
        <v>31.870100000000001</v>
      </c>
      <c r="AF20">
        <v>8.5811580000000003</v>
      </c>
      <c r="AG20">
        <v>40.277484000000001</v>
      </c>
      <c r="AH20">
        <v>22.619</v>
      </c>
      <c r="AI20">
        <v>0</v>
      </c>
      <c r="AJ20">
        <v>0</v>
      </c>
      <c r="AK20">
        <v>50.68018</v>
      </c>
      <c r="AL20">
        <v>51.688084000000003</v>
      </c>
      <c r="AM20">
        <v>15.282514000000001</v>
      </c>
      <c r="AN20">
        <v>0.647455</v>
      </c>
      <c r="AO20">
        <v>0</v>
      </c>
      <c r="AP20">
        <v>0.371618</v>
      </c>
      <c r="AQ20">
        <v>0</v>
      </c>
      <c r="AR20">
        <v>33.094608000000001</v>
      </c>
      <c r="AS20">
        <v>28.617785000000001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2394.8789489999995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582.03681600000004</v>
      </c>
      <c r="L21">
        <v>412.35297500000001</v>
      </c>
      <c r="M21">
        <v>88.963999999999999</v>
      </c>
      <c r="N21">
        <v>57.111020000000003</v>
      </c>
      <c r="O21">
        <v>119.584659</v>
      </c>
      <c r="P21">
        <v>134.71277000000001</v>
      </c>
      <c r="Q21">
        <v>9.804316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20.045909999999999</v>
      </c>
      <c r="W21">
        <v>33.747410000000002</v>
      </c>
      <c r="X21">
        <v>142.40128999999999</v>
      </c>
      <c r="Y21">
        <v>0</v>
      </c>
      <c r="Z21">
        <v>12.611227</v>
      </c>
      <c r="AA21">
        <v>27.171461999999998</v>
      </c>
      <c r="AB21">
        <v>0</v>
      </c>
      <c r="AC21">
        <v>0</v>
      </c>
      <c r="AD21">
        <v>8.8141079999999992</v>
      </c>
      <c r="AE21">
        <v>31.870100000000001</v>
      </c>
      <c r="AF21">
        <v>8.5811580000000003</v>
      </c>
      <c r="AG21">
        <v>40.277484000000001</v>
      </c>
      <c r="AH21">
        <v>45.238000999999997</v>
      </c>
      <c r="AI21">
        <v>0</v>
      </c>
      <c r="AJ21">
        <v>0</v>
      </c>
      <c r="AK21">
        <v>50.68018</v>
      </c>
      <c r="AL21">
        <v>51.688084000000003</v>
      </c>
      <c r="AM21">
        <v>15.282514000000001</v>
      </c>
      <c r="AN21">
        <v>0.647455</v>
      </c>
      <c r="AO21">
        <v>0</v>
      </c>
      <c r="AP21">
        <v>0.371618</v>
      </c>
      <c r="AQ21">
        <v>11.209464000000001</v>
      </c>
      <c r="AR21">
        <v>33.094608000000001</v>
      </c>
      <c r="AS21">
        <v>28.617785000000001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2457.7174139999993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582.03681600000004</v>
      </c>
      <c r="L22">
        <v>470.372975</v>
      </c>
      <c r="M22">
        <v>88.963999999999999</v>
      </c>
      <c r="N22">
        <v>57.111020000000003</v>
      </c>
      <c r="O22">
        <v>119.584659</v>
      </c>
      <c r="P22">
        <v>134.71277000000001</v>
      </c>
      <c r="Q22">
        <v>9.804316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15.829789999999999</v>
      </c>
      <c r="W22">
        <v>33.747410000000002</v>
      </c>
      <c r="X22">
        <v>142.40128999999999</v>
      </c>
      <c r="Y22">
        <v>0</v>
      </c>
      <c r="Z22">
        <v>12.611227</v>
      </c>
      <c r="AA22">
        <v>27.171461999999998</v>
      </c>
      <c r="AB22">
        <v>0</v>
      </c>
      <c r="AC22">
        <v>9.3584709999999998</v>
      </c>
      <c r="AD22">
        <v>8.8141079999999992</v>
      </c>
      <c r="AE22">
        <v>31.870100000000001</v>
      </c>
      <c r="AF22">
        <v>8.5811580000000003</v>
      </c>
      <c r="AG22">
        <v>40.277484000000001</v>
      </c>
      <c r="AH22">
        <v>60.164709000000002</v>
      </c>
      <c r="AI22">
        <v>0</v>
      </c>
      <c r="AJ22">
        <v>0</v>
      </c>
      <c r="AK22">
        <v>50.68018</v>
      </c>
      <c r="AL22">
        <v>51.688084000000003</v>
      </c>
      <c r="AM22">
        <v>15.282514000000001</v>
      </c>
      <c r="AN22">
        <v>0.647455</v>
      </c>
      <c r="AO22">
        <v>0</v>
      </c>
      <c r="AP22">
        <v>0.371618</v>
      </c>
      <c r="AQ22">
        <v>11.392227</v>
      </c>
      <c r="AR22">
        <v>33.094608000000001</v>
      </c>
      <c r="AS22">
        <v>28.617785000000001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2535.989235999999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582.03681600000004</v>
      </c>
      <c r="L23">
        <v>575.03148199999998</v>
      </c>
      <c r="M23">
        <v>88.963999999999999</v>
      </c>
      <c r="N23">
        <v>57.111020000000003</v>
      </c>
      <c r="O23">
        <v>119.584659</v>
      </c>
      <c r="P23">
        <v>134.71277000000001</v>
      </c>
      <c r="Q23">
        <v>10.54997</v>
      </c>
      <c r="R23">
        <v>40.991227000000002</v>
      </c>
      <c r="S23">
        <v>25.519227000000001</v>
      </c>
      <c r="T23">
        <v>0</v>
      </c>
      <c r="U23">
        <v>404.95058999999998</v>
      </c>
      <c r="V23">
        <v>15.829789999999999</v>
      </c>
      <c r="W23">
        <v>33.747410000000002</v>
      </c>
      <c r="X23">
        <v>142.40128999999999</v>
      </c>
      <c r="Y23">
        <v>0</v>
      </c>
      <c r="Z23">
        <v>12.611227</v>
      </c>
      <c r="AA23">
        <v>27.171461999999998</v>
      </c>
      <c r="AB23">
        <v>3.2225280000000001</v>
      </c>
      <c r="AC23">
        <v>9.3584709999999998</v>
      </c>
      <c r="AD23">
        <v>8.8141079999999992</v>
      </c>
      <c r="AE23">
        <v>31.870100000000001</v>
      </c>
      <c r="AF23">
        <v>8.5811580000000003</v>
      </c>
      <c r="AG23">
        <v>40.277484000000001</v>
      </c>
      <c r="AH23">
        <v>60.164709000000002</v>
      </c>
      <c r="AI23">
        <v>0</v>
      </c>
      <c r="AJ23">
        <v>0</v>
      </c>
      <c r="AK23">
        <v>50.68018</v>
      </c>
      <c r="AL23">
        <v>51.688084000000003</v>
      </c>
      <c r="AM23">
        <v>15.282514000000001</v>
      </c>
      <c r="AN23">
        <v>0.647455</v>
      </c>
      <c r="AO23">
        <v>0</v>
      </c>
      <c r="AP23">
        <v>0.371618</v>
      </c>
      <c r="AQ23">
        <v>11.392227</v>
      </c>
      <c r="AR23">
        <v>39.500016000000002</v>
      </c>
      <c r="AS23">
        <v>27.316976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2649.7205239999989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582.03681600000004</v>
      </c>
      <c r="L24">
        <v>631.59614699999997</v>
      </c>
      <c r="M24">
        <v>88.963999999999999</v>
      </c>
      <c r="N24">
        <v>57.111020000000003</v>
      </c>
      <c r="O24">
        <v>119.584659</v>
      </c>
      <c r="P24">
        <v>134.71277000000001</v>
      </c>
      <c r="Q24">
        <v>10.54997</v>
      </c>
      <c r="R24">
        <v>40.991227000000002</v>
      </c>
      <c r="S24">
        <v>25.519227000000001</v>
      </c>
      <c r="T24">
        <v>0</v>
      </c>
      <c r="U24">
        <v>404.95058999999998</v>
      </c>
      <c r="V24">
        <v>20.007877000000001</v>
      </c>
      <c r="W24">
        <v>33.747410000000002</v>
      </c>
      <c r="X24">
        <v>142.40128999999999</v>
      </c>
      <c r="Y24">
        <v>0</v>
      </c>
      <c r="Z24">
        <v>12.611227</v>
      </c>
      <c r="AA24">
        <v>35.140779999999999</v>
      </c>
      <c r="AB24">
        <v>12.735429</v>
      </c>
      <c r="AC24">
        <v>18.716943000000001</v>
      </c>
      <c r="AD24">
        <v>8.8141079999999992</v>
      </c>
      <c r="AE24">
        <v>31.870100000000001</v>
      </c>
      <c r="AF24">
        <v>8.5811580000000003</v>
      </c>
      <c r="AG24">
        <v>40.277484000000001</v>
      </c>
      <c r="AH24">
        <v>67.857000999999997</v>
      </c>
      <c r="AI24">
        <v>0</v>
      </c>
      <c r="AJ24">
        <v>0</v>
      </c>
      <c r="AK24">
        <v>50.68018</v>
      </c>
      <c r="AL24">
        <v>51.688084000000003</v>
      </c>
      <c r="AM24">
        <v>15.282514000000001</v>
      </c>
      <c r="AN24">
        <v>0.647455</v>
      </c>
      <c r="AO24">
        <v>0</v>
      </c>
      <c r="AP24">
        <v>0.371618</v>
      </c>
      <c r="AQ24">
        <v>21.931560000000001</v>
      </c>
      <c r="AR24">
        <v>39.500016000000002</v>
      </c>
      <c r="AS24">
        <v>27.316976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2755.5355919999993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586.20362</v>
      </c>
      <c r="L25">
        <v>631.59614699999997</v>
      </c>
      <c r="M25">
        <v>88.963999999999999</v>
      </c>
      <c r="N25">
        <v>57.111020000000003</v>
      </c>
      <c r="O25">
        <v>119.584659</v>
      </c>
      <c r="P25">
        <v>134.71277000000001</v>
      </c>
      <c r="Q25">
        <v>10.54997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20.045909999999999</v>
      </c>
      <c r="W25">
        <v>33.747410000000002</v>
      </c>
      <c r="X25">
        <v>142.40128999999999</v>
      </c>
      <c r="Y25">
        <v>0</v>
      </c>
      <c r="Z25">
        <v>12.611227</v>
      </c>
      <c r="AA25">
        <v>35.140779999999999</v>
      </c>
      <c r="AB25">
        <v>25.470856999999999</v>
      </c>
      <c r="AC25">
        <v>18.716943000000001</v>
      </c>
      <c r="AD25">
        <v>8.8141079999999992</v>
      </c>
      <c r="AE25">
        <v>31.870100000000001</v>
      </c>
      <c r="AF25">
        <v>8.5811580000000003</v>
      </c>
      <c r="AG25">
        <v>40.277484000000001</v>
      </c>
      <c r="AH25">
        <v>67.857000999999997</v>
      </c>
      <c r="AI25">
        <v>0</v>
      </c>
      <c r="AJ25">
        <v>0</v>
      </c>
      <c r="AK25">
        <v>50.68018</v>
      </c>
      <c r="AL25">
        <v>51.688084000000003</v>
      </c>
      <c r="AM25">
        <v>15.282514000000001</v>
      </c>
      <c r="AN25">
        <v>0.647455</v>
      </c>
      <c r="AO25">
        <v>0</v>
      </c>
      <c r="AP25">
        <v>0.371618</v>
      </c>
      <c r="AQ25">
        <v>21.931560000000001</v>
      </c>
      <c r="AR25">
        <v>33.094608000000001</v>
      </c>
      <c r="AS25">
        <v>27.316976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2766.0704489999989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636.48761999999999</v>
      </c>
      <c r="L26">
        <v>631.11255000000006</v>
      </c>
      <c r="M26">
        <v>88.963999999999999</v>
      </c>
      <c r="N26">
        <v>57.111020000000003</v>
      </c>
      <c r="O26">
        <v>119.584659</v>
      </c>
      <c r="P26">
        <v>134.71277000000001</v>
      </c>
      <c r="Q26">
        <v>10.54997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20.045909999999999</v>
      </c>
      <c r="W26">
        <v>33.747410000000002</v>
      </c>
      <c r="X26">
        <v>142.40128999999999</v>
      </c>
      <c r="Y26">
        <v>0</v>
      </c>
      <c r="Z26">
        <v>12.611227</v>
      </c>
      <c r="AA26">
        <v>35.140779999999999</v>
      </c>
      <c r="AB26">
        <v>25.470856999999999</v>
      </c>
      <c r="AC26">
        <v>18.716943000000001</v>
      </c>
      <c r="AD26">
        <v>8.8345470000000006</v>
      </c>
      <c r="AE26">
        <v>31.870100000000001</v>
      </c>
      <c r="AF26">
        <v>16.208853999999999</v>
      </c>
      <c r="AG26">
        <v>40.277484000000001</v>
      </c>
      <c r="AH26">
        <v>67.857000999999997</v>
      </c>
      <c r="AI26">
        <v>0</v>
      </c>
      <c r="AJ26">
        <v>0</v>
      </c>
      <c r="AK26">
        <v>50.68018</v>
      </c>
      <c r="AL26">
        <v>51.688084000000003</v>
      </c>
      <c r="AM26">
        <v>15.282514000000001</v>
      </c>
      <c r="AN26">
        <v>0.647455</v>
      </c>
      <c r="AO26">
        <v>0</v>
      </c>
      <c r="AP26">
        <v>0.371618</v>
      </c>
      <c r="AQ26">
        <v>33.993918000000001</v>
      </c>
      <c r="AR26">
        <v>33.094608000000001</v>
      </c>
      <c r="AS26">
        <v>27.316976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2835.5813449999991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586.20362</v>
      </c>
      <c r="L27">
        <v>631.59614699999997</v>
      </c>
      <c r="M27">
        <v>88.963999999999999</v>
      </c>
      <c r="N27">
        <v>57.111020000000003</v>
      </c>
      <c r="O27">
        <v>119.584659</v>
      </c>
      <c r="P27">
        <v>134.71277000000001</v>
      </c>
      <c r="Q27">
        <v>10.54997</v>
      </c>
      <c r="R27">
        <v>40.991227000000002</v>
      </c>
      <c r="S27">
        <v>25.519227000000001</v>
      </c>
      <c r="T27">
        <v>0</v>
      </c>
      <c r="U27">
        <v>404.95058999999998</v>
      </c>
      <c r="V27">
        <v>20.045909999999999</v>
      </c>
      <c r="W27">
        <v>33.747410000000002</v>
      </c>
      <c r="X27">
        <v>142.40128999999999</v>
      </c>
      <c r="Y27">
        <v>0</v>
      </c>
      <c r="Z27">
        <v>12.611227</v>
      </c>
      <c r="AA27">
        <v>40.405785999999999</v>
      </c>
      <c r="AB27">
        <v>25.470856999999999</v>
      </c>
      <c r="AC27">
        <v>18.716943000000001</v>
      </c>
      <c r="AD27">
        <v>17.669094000000001</v>
      </c>
      <c r="AE27">
        <v>31.870100000000001</v>
      </c>
      <c r="AF27">
        <v>24.790012000000001</v>
      </c>
      <c r="AG27">
        <v>40.277484000000001</v>
      </c>
      <c r="AH27">
        <v>90.476000999999997</v>
      </c>
      <c r="AI27">
        <v>0</v>
      </c>
      <c r="AJ27">
        <v>0</v>
      </c>
      <c r="AK27">
        <v>50.68018</v>
      </c>
      <c r="AL27">
        <v>51.688084000000003</v>
      </c>
      <c r="AM27">
        <v>15.282514000000001</v>
      </c>
      <c r="AN27">
        <v>0.647455</v>
      </c>
      <c r="AO27">
        <v>0</v>
      </c>
      <c r="AP27">
        <v>0.371618</v>
      </c>
      <c r="AQ27">
        <v>33.993918000000001</v>
      </c>
      <c r="AR27">
        <v>33.094608000000001</v>
      </c>
      <c r="AS27">
        <v>27.316976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2831.0806529999986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586.20362</v>
      </c>
      <c r="L28">
        <v>631.59614699999997</v>
      </c>
      <c r="M28">
        <v>88.963999999999999</v>
      </c>
      <c r="N28">
        <v>57.111020000000003</v>
      </c>
      <c r="O28">
        <v>119.584659</v>
      </c>
      <c r="P28">
        <v>134.71277000000001</v>
      </c>
      <c r="Q28">
        <v>10.54997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20.045909999999999</v>
      </c>
      <c r="W28">
        <v>33.747410000000002</v>
      </c>
      <c r="X28">
        <v>142.40128999999999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31.870100000000001</v>
      </c>
      <c r="AF28">
        <v>32.417707999999998</v>
      </c>
      <c r="AG28">
        <v>40.277484000000001</v>
      </c>
      <c r="AH28">
        <v>113.09500199999999</v>
      </c>
      <c r="AI28">
        <v>0</v>
      </c>
      <c r="AJ28">
        <v>0</v>
      </c>
      <c r="AK28">
        <v>50.68018</v>
      </c>
      <c r="AL28">
        <v>51.688084000000003</v>
      </c>
      <c r="AM28">
        <v>15.282514000000001</v>
      </c>
      <c r="AN28">
        <v>0.647455</v>
      </c>
      <c r="AO28">
        <v>0</v>
      </c>
      <c r="AP28">
        <v>0.371618</v>
      </c>
      <c r="AQ28">
        <v>43.984962000000003</v>
      </c>
      <c r="AR28">
        <v>33.094608000000001</v>
      </c>
      <c r="AS28">
        <v>27.316976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2899.5453899999993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582.03681600000004</v>
      </c>
      <c r="L29">
        <v>565.36148200000002</v>
      </c>
      <c r="M29">
        <v>88.963999999999999</v>
      </c>
      <c r="N29">
        <v>57.111020000000003</v>
      </c>
      <c r="O29">
        <v>119.584659</v>
      </c>
      <c r="P29">
        <v>134.71277000000001</v>
      </c>
      <c r="Q29">
        <v>10.54997</v>
      </c>
      <c r="R29">
        <v>35.377502</v>
      </c>
      <c r="S29">
        <v>22.041411</v>
      </c>
      <c r="T29">
        <v>0</v>
      </c>
      <c r="U29">
        <v>404.95058999999998</v>
      </c>
      <c r="V29">
        <v>20.045909999999999</v>
      </c>
      <c r="W29">
        <v>36.455010000000001</v>
      </c>
      <c r="X29">
        <v>142.40128999999999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31.870100000000001</v>
      </c>
      <c r="AF29">
        <v>32.417707999999998</v>
      </c>
      <c r="AG29">
        <v>40.277484000000001</v>
      </c>
      <c r="AH29">
        <v>135.71400199999999</v>
      </c>
      <c r="AI29">
        <v>0</v>
      </c>
      <c r="AJ29">
        <v>0</v>
      </c>
      <c r="AK29">
        <v>50.68018</v>
      </c>
      <c r="AL29">
        <v>51.688084000000003</v>
      </c>
      <c r="AM29">
        <v>15.282514000000001</v>
      </c>
      <c r="AN29">
        <v>0.647455</v>
      </c>
      <c r="AO29">
        <v>0</v>
      </c>
      <c r="AP29">
        <v>0.371618</v>
      </c>
      <c r="AQ29">
        <v>45.325223999999999</v>
      </c>
      <c r="AR29">
        <v>33.094608000000001</v>
      </c>
      <c r="AS29">
        <v>26.016168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2854.2529810000001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582.03681600000004</v>
      </c>
      <c r="L30">
        <v>470.372975</v>
      </c>
      <c r="M30">
        <v>88.963999999999999</v>
      </c>
      <c r="N30">
        <v>57.111020000000003</v>
      </c>
      <c r="O30">
        <v>119.584659</v>
      </c>
      <c r="P30">
        <v>134.71277000000001</v>
      </c>
      <c r="Q30">
        <v>10.54997</v>
      </c>
      <c r="R30">
        <v>35.377502</v>
      </c>
      <c r="S30">
        <v>22.041411</v>
      </c>
      <c r="T30">
        <v>0</v>
      </c>
      <c r="U30">
        <v>404.95058999999998</v>
      </c>
      <c r="V30">
        <v>20.045909999999999</v>
      </c>
      <c r="W30">
        <v>37.615409999999997</v>
      </c>
      <c r="X30">
        <v>142.40128999999999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31.870100000000001</v>
      </c>
      <c r="AF30">
        <v>32.417707999999998</v>
      </c>
      <c r="AG30">
        <v>40.277484000000001</v>
      </c>
      <c r="AH30">
        <v>135.71400199999999</v>
      </c>
      <c r="AI30">
        <v>0</v>
      </c>
      <c r="AJ30">
        <v>0</v>
      </c>
      <c r="AK30">
        <v>50.68018</v>
      </c>
      <c r="AL30">
        <v>51.688084000000003</v>
      </c>
      <c r="AM30">
        <v>15.282514000000001</v>
      </c>
      <c r="AN30">
        <v>0.647455</v>
      </c>
      <c r="AO30">
        <v>0</v>
      </c>
      <c r="AP30">
        <v>0.371618</v>
      </c>
      <c r="AQ30">
        <v>45.325223999999999</v>
      </c>
      <c r="AR30">
        <v>33.094608000000001</v>
      </c>
      <c r="AS30">
        <v>26.016168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2760.4248739999998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582.03681600000004</v>
      </c>
      <c r="L31">
        <v>402.682975</v>
      </c>
      <c r="M31">
        <v>88.963999999999999</v>
      </c>
      <c r="N31">
        <v>57.111020000000003</v>
      </c>
      <c r="O31">
        <v>119.584659</v>
      </c>
      <c r="P31">
        <v>134.71277000000001</v>
      </c>
      <c r="Q31">
        <v>9.804316</v>
      </c>
      <c r="R31">
        <v>35.377502</v>
      </c>
      <c r="S31">
        <v>19.427513999999999</v>
      </c>
      <c r="T31">
        <v>0</v>
      </c>
      <c r="U31">
        <v>404.95058999999998</v>
      </c>
      <c r="V31">
        <v>20.045909999999999</v>
      </c>
      <c r="W31">
        <v>37.615409999999997</v>
      </c>
      <c r="X31">
        <v>142.40128999999999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31.870100000000001</v>
      </c>
      <c r="AF31">
        <v>32.417707999999998</v>
      </c>
      <c r="AG31">
        <v>40.277484000000001</v>
      </c>
      <c r="AH31">
        <v>135.71400199999999</v>
      </c>
      <c r="AI31">
        <v>0</v>
      </c>
      <c r="AJ31">
        <v>0</v>
      </c>
      <c r="AK31">
        <v>50.68018</v>
      </c>
      <c r="AL31">
        <v>24.720388</v>
      </c>
      <c r="AM31">
        <v>15.282514000000001</v>
      </c>
      <c r="AN31">
        <v>0.647455</v>
      </c>
      <c r="AO31">
        <v>0</v>
      </c>
      <c r="AP31">
        <v>0.371618</v>
      </c>
      <c r="AQ31">
        <v>45.325223999999999</v>
      </c>
      <c r="AR31">
        <v>33.094608000000001</v>
      </c>
      <c r="AS31">
        <v>24.71536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2661.1068190000001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582.03681600000004</v>
      </c>
      <c r="L32">
        <v>383.34297500000002</v>
      </c>
      <c r="M32">
        <v>88.963999999999999</v>
      </c>
      <c r="N32">
        <v>57.111020000000003</v>
      </c>
      <c r="O32">
        <v>119.584659</v>
      </c>
      <c r="P32">
        <v>134.71277000000001</v>
      </c>
      <c r="Q32">
        <v>9.804316</v>
      </c>
      <c r="R32">
        <v>40.991227000000002</v>
      </c>
      <c r="S32">
        <v>22.905328999999998</v>
      </c>
      <c r="T32">
        <v>0</v>
      </c>
      <c r="U32">
        <v>404.95058999999998</v>
      </c>
      <c r="V32">
        <v>20.045909999999999</v>
      </c>
      <c r="W32">
        <v>37.615409999999997</v>
      </c>
      <c r="X32">
        <v>142.40128999999999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26.503640000000001</v>
      </c>
      <c r="AE32">
        <v>31.870100000000001</v>
      </c>
      <c r="AF32">
        <v>32.417707999999998</v>
      </c>
      <c r="AG32">
        <v>40.277484000000001</v>
      </c>
      <c r="AH32">
        <v>135.71400199999999</v>
      </c>
      <c r="AI32">
        <v>0</v>
      </c>
      <c r="AJ32">
        <v>0</v>
      </c>
      <c r="AK32">
        <v>50.68018</v>
      </c>
      <c r="AL32">
        <v>24.720388</v>
      </c>
      <c r="AM32">
        <v>15.282514000000001</v>
      </c>
      <c r="AN32">
        <v>0.647455</v>
      </c>
      <c r="AO32">
        <v>0</v>
      </c>
      <c r="AP32">
        <v>0.371618</v>
      </c>
      <c r="AQ32">
        <v>45.325223999999999</v>
      </c>
      <c r="AR32">
        <v>33.094608000000001</v>
      </c>
      <c r="AS32">
        <v>24.71536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2642.0238120000004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582.03681600000004</v>
      </c>
      <c r="L33">
        <v>383.34297500000002</v>
      </c>
      <c r="M33">
        <v>88.963999999999999</v>
      </c>
      <c r="N33">
        <v>57.111020000000003</v>
      </c>
      <c r="O33">
        <v>119.584659</v>
      </c>
      <c r="P33">
        <v>134.71277000000001</v>
      </c>
      <c r="Q33">
        <v>9.804316</v>
      </c>
      <c r="R33">
        <v>40.991227000000002</v>
      </c>
      <c r="S33">
        <v>22.905328999999998</v>
      </c>
      <c r="T33">
        <v>0</v>
      </c>
      <c r="U33">
        <v>404.95058999999998</v>
      </c>
      <c r="V33">
        <v>20.045909999999999</v>
      </c>
      <c r="W33">
        <v>38.77581</v>
      </c>
      <c r="X33">
        <v>142.40128999999999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31.870100000000001</v>
      </c>
      <c r="AF33">
        <v>32.417707999999998</v>
      </c>
      <c r="AG33">
        <v>40.277484000000001</v>
      </c>
      <c r="AH33">
        <v>113.09500199999999</v>
      </c>
      <c r="AI33">
        <v>0</v>
      </c>
      <c r="AJ33">
        <v>0</v>
      </c>
      <c r="AK33">
        <v>50.68018</v>
      </c>
      <c r="AL33">
        <v>50.564430000000002</v>
      </c>
      <c r="AM33">
        <v>15.282514000000001</v>
      </c>
      <c r="AN33">
        <v>0.647455</v>
      </c>
      <c r="AO33">
        <v>0</v>
      </c>
      <c r="AP33">
        <v>0.371618</v>
      </c>
      <c r="AQ33">
        <v>45.325223999999999</v>
      </c>
      <c r="AR33">
        <v>39.500016000000002</v>
      </c>
      <c r="AS33">
        <v>24.71536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2652.8146620000002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582.03681600000004</v>
      </c>
      <c r="L34">
        <v>352.39897500000001</v>
      </c>
      <c r="M34">
        <v>88.963999999999999</v>
      </c>
      <c r="N34">
        <v>57.111020000000003</v>
      </c>
      <c r="O34">
        <v>119.584659</v>
      </c>
      <c r="P34">
        <v>134.71277000000001</v>
      </c>
      <c r="Q34">
        <v>9.804316</v>
      </c>
      <c r="R34">
        <v>30.767716</v>
      </c>
      <c r="S34">
        <v>19.427513999999999</v>
      </c>
      <c r="T34">
        <v>0</v>
      </c>
      <c r="U34">
        <v>404.95058999999998</v>
      </c>
      <c r="V34">
        <v>13.639148</v>
      </c>
      <c r="W34">
        <v>38.77581</v>
      </c>
      <c r="X34">
        <v>142.40128999999999</v>
      </c>
      <c r="Y34">
        <v>0</v>
      </c>
      <c r="Z34">
        <v>12.611227</v>
      </c>
      <c r="AA34">
        <v>40.757193000000001</v>
      </c>
      <c r="AB34">
        <v>25.470856999999999</v>
      </c>
      <c r="AC34">
        <v>18.716943000000001</v>
      </c>
      <c r="AD34">
        <v>17.669094000000001</v>
      </c>
      <c r="AE34">
        <v>31.870100000000001</v>
      </c>
      <c r="AF34">
        <v>17.162316000000001</v>
      </c>
      <c r="AG34">
        <v>40.277484000000001</v>
      </c>
      <c r="AH34">
        <v>90.476000999999997</v>
      </c>
      <c r="AI34">
        <v>0</v>
      </c>
      <c r="AJ34">
        <v>0</v>
      </c>
      <c r="AK34">
        <v>50.68018</v>
      </c>
      <c r="AL34">
        <v>50.564430000000002</v>
      </c>
      <c r="AM34">
        <v>15.282514000000001</v>
      </c>
      <c r="AN34">
        <v>0.647455</v>
      </c>
      <c r="AO34">
        <v>0</v>
      </c>
      <c r="AP34">
        <v>0.371618</v>
      </c>
      <c r="AQ34">
        <v>45.325223999999999</v>
      </c>
      <c r="AR34">
        <v>39.500016000000002</v>
      </c>
      <c r="AS34">
        <v>24.71536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2536.012592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582.03681600000004</v>
      </c>
      <c r="L35">
        <v>352.39897500000001</v>
      </c>
      <c r="M35">
        <v>88.963999999999999</v>
      </c>
      <c r="N35">
        <v>57.111020000000003</v>
      </c>
      <c r="O35">
        <v>119.584659</v>
      </c>
      <c r="P35">
        <v>134.71277000000001</v>
      </c>
      <c r="Q35">
        <v>9.804316</v>
      </c>
      <c r="R35">
        <v>30.767716</v>
      </c>
      <c r="S35">
        <v>19.427513999999999</v>
      </c>
      <c r="T35">
        <v>0</v>
      </c>
      <c r="U35">
        <v>404.95058999999998</v>
      </c>
      <c r="V35">
        <v>13.639148</v>
      </c>
      <c r="W35">
        <v>38.77581</v>
      </c>
      <c r="X35">
        <v>142.40128999999999</v>
      </c>
      <c r="Y35">
        <v>0</v>
      </c>
      <c r="Z35">
        <v>12.611227</v>
      </c>
      <c r="AA35">
        <v>40.757193000000001</v>
      </c>
      <c r="AB35">
        <v>25.470856999999999</v>
      </c>
      <c r="AC35">
        <v>18.716943000000001</v>
      </c>
      <c r="AD35">
        <v>8.8345470000000006</v>
      </c>
      <c r="AE35">
        <v>31.870100000000001</v>
      </c>
      <c r="AF35">
        <v>8.5811580000000003</v>
      </c>
      <c r="AG35">
        <v>40.277484000000001</v>
      </c>
      <c r="AH35">
        <v>58.607936000000002</v>
      </c>
      <c r="AI35">
        <v>0</v>
      </c>
      <c r="AJ35">
        <v>0</v>
      </c>
      <c r="AK35">
        <v>50.68018</v>
      </c>
      <c r="AL35">
        <v>50.564430000000002</v>
      </c>
      <c r="AM35">
        <v>15.282514000000001</v>
      </c>
      <c r="AN35">
        <v>0.647455</v>
      </c>
      <c r="AO35">
        <v>0</v>
      </c>
      <c r="AP35">
        <v>0.371618</v>
      </c>
      <c r="AQ35">
        <v>45.325223999999999</v>
      </c>
      <c r="AR35">
        <v>33.094608000000001</v>
      </c>
      <c r="AS35">
        <v>24.71536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2480.323414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582.03681600000004</v>
      </c>
      <c r="L36">
        <v>352.39897500000001</v>
      </c>
      <c r="M36">
        <v>88.963999999999999</v>
      </c>
      <c r="N36">
        <v>57.111020000000003</v>
      </c>
      <c r="O36">
        <v>119.584659</v>
      </c>
      <c r="P36">
        <v>134.71277000000001</v>
      </c>
      <c r="Q36">
        <v>9.804316</v>
      </c>
      <c r="R36">
        <v>30.767716</v>
      </c>
      <c r="S36">
        <v>19.427513999999999</v>
      </c>
      <c r="T36">
        <v>0</v>
      </c>
      <c r="U36">
        <v>404.95058999999998</v>
      </c>
      <c r="V36">
        <v>13.639148</v>
      </c>
      <c r="W36">
        <v>39.936210000000003</v>
      </c>
      <c r="X36">
        <v>142.40128999999999</v>
      </c>
      <c r="Y36">
        <v>0</v>
      </c>
      <c r="Z36">
        <v>12.611227</v>
      </c>
      <c r="AA36">
        <v>40.757193000000001</v>
      </c>
      <c r="AB36">
        <v>25.470856999999999</v>
      </c>
      <c r="AC36">
        <v>18.716943000000001</v>
      </c>
      <c r="AD36">
        <v>0</v>
      </c>
      <c r="AE36">
        <v>31.870100000000001</v>
      </c>
      <c r="AF36">
        <v>8.5811580000000003</v>
      </c>
      <c r="AG36">
        <v>40.277484000000001</v>
      </c>
      <c r="AH36">
        <v>58.607936000000002</v>
      </c>
      <c r="AI36">
        <v>0</v>
      </c>
      <c r="AJ36">
        <v>0</v>
      </c>
      <c r="AK36">
        <v>50.68018</v>
      </c>
      <c r="AL36">
        <v>50.564430000000002</v>
      </c>
      <c r="AM36">
        <v>15.282514000000001</v>
      </c>
      <c r="AN36">
        <v>0.647455</v>
      </c>
      <c r="AO36">
        <v>0</v>
      </c>
      <c r="AP36">
        <v>0.371618</v>
      </c>
      <c r="AQ36">
        <v>45.325223999999999</v>
      </c>
      <c r="AR36">
        <v>33.094608000000001</v>
      </c>
      <c r="AS36">
        <v>24.71536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2472.6492669999998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512.31611599999997</v>
      </c>
      <c r="L37">
        <v>352.39897500000001</v>
      </c>
      <c r="M37">
        <v>88.963999999999999</v>
      </c>
      <c r="N37">
        <v>57.111020000000003</v>
      </c>
      <c r="O37">
        <v>119.584659</v>
      </c>
      <c r="P37">
        <v>134.71277000000001</v>
      </c>
      <c r="Q37">
        <v>9.804316</v>
      </c>
      <c r="R37">
        <v>30.767716</v>
      </c>
      <c r="S37">
        <v>19.427513999999999</v>
      </c>
      <c r="T37">
        <v>0</v>
      </c>
      <c r="U37">
        <v>404.95058999999998</v>
      </c>
      <c r="V37">
        <v>13.639148</v>
      </c>
      <c r="W37">
        <v>39.936210000000003</v>
      </c>
      <c r="X37">
        <v>142.40128999999999</v>
      </c>
      <c r="Y37">
        <v>0</v>
      </c>
      <c r="Z37">
        <v>12.611227</v>
      </c>
      <c r="AA37">
        <v>40.757193000000001</v>
      </c>
      <c r="AB37">
        <v>25.470856999999999</v>
      </c>
      <c r="AC37">
        <v>18.716943000000001</v>
      </c>
      <c r="AD37">
        <v>0</v>
      </c>
      <c r="AE37">
        <v>31.870100000000001</v>
      </c>
      <c r="AF37">
        <v>8.5811580000000003</v>
      </c>
      <c r="AG37">
        <v>40.277484000000001</v>
      </c>
      <c r="AH37">
        <v>36.629959999999997</v>
      </c>
      <c r="AI37">
        <v>0</v>
      </c>
      <c r="AJ37">
        <v>0</v>
      </c>
      <c r="AK37">
        <v>50.68018</v>
      </c>
      <c r="AL37">
        <v>50.564430000000002</v>
      </c>
      <c r="AM37">
        <v>15.282514000000001</v>
      </c>
      <c r="AN37">
        <v>0.647455</v>
      </c>
      <c r="AO37">
        <v>0</v>
      </c>
      <c r="AP37">
        <v>0.371618</v>
      </c>
      <c r="AQ37">
        <v>45.325223999999999</v>
      </c>
      <c r="AR37">
        <v>33.094608000000001</v>
      </c>
      <c r="AS37">
        <v>24.71536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2380.9505910000003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498.005</v>
      </c>
      <c r="L38">
        <v>352.39897500000001</v>
      </c>
      <c r="M38">
        <v>88.963999999999999</v>
      </c>
      <c r="N38">
        <v>57.111020000000003</v>
      </c>
      <c r="O38">
        <v>119.584659</v>
      </c>
      <c r="P38">
        <v>134.71277000000001</v>
      </c>
      <c r="Q38">
        <v>9.804316</v>
      </c>
      <c r="R38">
        <v>30.767716</v>
      </c>
      <c r="S38">
        <v>19.427513999999999</v>
      </c>
      <c r="T38">
        <v>0</v>
      </c>
      <c r="U38">
        <v>404.95058999999998</v>
      </c>
      <c r="V38">
        <v>13.639148</v>
      </c>
      <c r="W38">
        <v>39.936210000000003</v>
      </c>
      <c r="X38">
        <v>142.40128999999999</v>
      </c>
      <c r="Y38">
        <v>0</v>
      </c>
      <c r="Z38">
        <v>12.611227</v>
      </c>
      <c r="AA38">
        <v>40.757193000000001</v>
      </c>
      <c r="AB38">
        <v>25.470856999999999</v>
      </c>
      <c r="AC38">
        <v>18.716943000000001</v>
      </c>
      <c r="AD38">
        <v>0</v>
      </c>
      <c r="AE38">
        <v>31.870100000000001</v>
      </c>
      <c r="AF38">
        <v>8.5811580000000003</v>
      </c>
      <c r="AG38">
        <v>40.277484000000001</v>
      </c>
      <c r="AH38">
        <v>22.619</v>
      </c>
      <c r="AI38">
        <v>0</v>
      </c>
      <c r="AJ38">
        <v>0</v>
      </c>
      <c r="AK38">
        <v>50.68018</v>
      </c>
      <c r="AL38">
        <v>50.564430000000002</v>
      </c>
      <c r="AM38">
        <v>15.282514000000001</v>
      </c>
      <c r="AN38">
        <v>0.647455</v>
      </c>
      <c r="AO38">
        <v>0</v>
      </c>
      <c r="AP38">
        <v>0.371618</v>
      </c>
      <c r="AQ38">
        <v>45.325223999999999</v>
      </c>
      <c r="AR38">
        <v>33.094608000000001</v>
      </c>
      <c r="AS38">
        <v>24.71536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2352.6285150000003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449.65499999999997</v>
      </c>
      <c r="L39">
        <v>352.39897500000001</v>
      </c>
      <c r="M39">
        <v>88.963999999999999</v>
      </c>
      <c r="N39">
        <v>57.111020000000003</v>
      </c>
      <c r="O39">
        <v>119.584659</v>
      </c>
      <c r="P39">
        <v>134.71277000000001</v>
      </c>
      <c r="Q39">
        <v>9.804316</v>
      </c>
      <c r="R39">
        <v>30.767716</v>
      </c>
      <c r="S39">
        <v>19.427513999999999</v>
      </c>
      <c r="T39">
        <v>0</v>
      </c>
      <c r="U39">
        <v>404.95058999999998</v>
      </c>
      <c r="V39">
        <v>13.639148</v>
      </c>
      <c r="W39">
        <v>41.096609999999998</v>
      </c>
      <c r="X39">
        <v>142.40128999999999</v>
      </c>
      <c r="Y39">
        <v>0</v>
      </c>
      <c r="Z39">
        <v>12.611227</v>
      </c>
      <c r="AA39">
        <v>40.757193000000001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40.277484000000001</v>
      </c>
      <c r="AH39">
        <v>20.970652000000001</v>
      </c>
      <c r="AI39">
        <v>0</v>
      </c>
      <c r="AJ39">
        <v>0</v>
      </c>
      <c r="AK39">
        <v>50.68018</v>
      </c>
      <c r="AL39">
        <v>50.564430000000002</v>
      </c>
      <c r="AM39">
        <v>15.282514000000001</v>
      </c>
      <c r="AN39">
        <v>0.647455</v>
      </c>
      <c r="AO39">
        <v>0</v>
      </c>
      <c r="AP39">
        <v>0.61936400000000003</v>
      </c>
      <c r="AQ39">
        <v>33.993918000000001</v>
      </c>
      <c r="AR39">
        <v>33.094608000000001</v>
      </c>
      <c r="AS39">
        <v>18.211317999999999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2270.2679149999999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430.315</v>
      </c>
      <c r="L40">
        <v>352.39897500000001</v>
      </c>
      <c r="M40">
        <v>88.963999999999999</v>
      </c>
      <c r="N40">
        <v>57.111020000000003</v>
      </c>
      <c r="O40">
        <v>119.584659</v>
      </c>
      <c r="P40">
        <v>134.71277000000001</v>
      </c>
      <c r="Q40">
        <v>9.804316</v>
      </c>
      <c r="R40">
        <v>30.767716</v>
      </c>
      <c r="S40">
        <v>19.427513999999999</v>
      </c>
      <c r="T40">
        <v>0</v>
      </c>
      <c r="U40">
        <v>404.95058999999998</v>
      </c>
      <c r="V40">
        <v>13.639148</v>
      </c>
      <c r="W40">
        <v>41.096609999999998</v>
      </c>
      <c r="X40">
        <v>142.40128999999999</v>
      </c>
      <c r="Y40">
        <v>0</v>
      </c>
      <c r="Z40">
        <v>12.611227</v>
      </c>
      <c r="AA40">
        <v>40.757193000000001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40.277484000000001</v>
      </c>
      <c r="AH40">
        <v>0</v>
      </c>
      <c r="AI40">
        <v>0</v>
      </c>
      <c r="AJ40">
        <v>0</v>
      </c>
      <c r="AK40">
        <v>50.68018</v>
      </c>
      <c r="AL40">
        <v>50.564430000000002</v>
      </c>
      <c r="AM40">
        <v>15.282514000000001</v>
      </c>
      <c r="AN40">
        <v>0.647455</v>
      </c>
      <c r="AO40">
        <v>0</v>
      </c>
      <c r="AP40">
        <v>0.61936400000000003</v>
      </c>
      <c r="AQ40">
        <v>33.993918000000001</v>
      </c>
      <c r="AR40">
        <v>33.094608000000001</v>
      </c>
      <c r="AS40">
        <v>18.211317999999999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2229.9572629999998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430.315</v>
      </c>
      <c r="L41">
        <v>352.39897500000001</v>
      </c>
      <c r="M41">
        <v>88.963999999999999</v>
      </c>
      <c r="N41">
        <v>57.111020000000003</v>
      </c>
      <c r="O41">
        <v>119.584659</v>
      </c>
      <c r="P41">
        <v>134.71277000000001</v>
      </c>
      <c r="Q41">
        <v>9.804316</v>
      </c>
      <c r="R41">
        <v>36.381441000000002</v>
      </c>
      <c r="S41">
        <v>19.427513999999999</v>
      </c>
      <c r="T41">
        <v>0</v>
      </c>
      <c r="U41">
        <v>404.95058999999998</v>
      </c>
      <c r="V41">
        <v>17.855267999999999</v>
      </c>
      <c r="W41">
        <v>42.643810000000002</v>
      </c>
      <c r="X41">
        <v>142.40128999999999</v>
      </c>
      <c r="Y41">
        <v>0</v>
      </c>
      <c r="Z41">
        <v>12.611227</v>
      </c>
      <c r="AA41">
        <v>40.757193000000001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40.277484000000001</v>
      </c>
      <c r="AH41">
        <v>0</v>
      </c>
      <c r="AI41">
        <v>0</v>
      </c>
      <c r="AJ41">
        <v>0</v>
      </c>
      <c r="AK41">
        <v>50.68018</v>
      </c>
      <c r="AL41">
        <v>50.564430000000002</v>
      </c>
      <c r="AM41">
        <v>15.282514000000001</v>
      </c>
      <c r="AN41">
        <v>0.647455</v>
      </c>
      <c r="AO41">
        <v>0</v>
      </c>
      <c r="AP41">
        <v>0.61936400000000003</v>
      </c>
      <c r="AQ41">
        <v>33.993918000000001</v>
      </c>
      <c r="AR41">
        <v>33.094608000000001</v>
      </c>
      <c r="AS41">
        <v>18.211317999999999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2241.334308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459.32499999999999</v>
      </c>
      <c r="L42">
        <v>352.39897500000001</v>
      </c>
      <c r="M42">
        <v>88.963999999999999</v>
      </c>
      <c r="N42">
        <v>57.111020000000003</v>
      </c>
      <c r="O42">
        <v>119.584659</v>
      </c>
      <c r="P42">
        <v>134.71277000000001</v>
      </c>
      <c r="Q42">
        <v>9.804316</v>
      </c>
      <c r="R42">
        <v>36.381441000000002</v>
      </c>
      <c r="S42">
        <v>22.905328999999998</v>
      </c>
      <c r="T42">
        <v>0</v>
      </c>
      <c r="U42">
        <v>404.95058999999998</v>
      </c>
      <c r="V42">
        <v>17.855267999999999</v>
      </c>
      <c r="W42">
        <v>42.643810000000002</v>
      </c>
      <c r="X42">
        <v>142.40128999999999</v>
      </c>
      <c r="Y42">
        <v>0</v>
      </c>
      <c r="Z42">
        <v>12.611227</v>
      </c>
      <c r="AA42">
        <v>40.757193000000001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40.277484000000001</v>
      </c>
      <c r="AH42">
        <v>0</v>
      </c>
      <c r="AI42">
        <v>0</v>
      </c>
      <c r="AJ42">
        <v>0</v>
      </c>
      <c r="AK42">
        <v>50.68018</v>
      </c>
      <c r="AL42">
        <v>50.564430000000002</v>
      </c>
      <c r="AM42">
        <v>15.282514000000001</v>
      </c>
      <c r="AN42">
        <v>0.647455</v>
      </c>
      <c r="AO42">
        <v>0</v>
      </c>
      <c r="AP42">
        <v>0.61936400000000003</v>
      </c>
      <c r="AQ42">
        <v>22.662611999999999</v>
      </c>
      <c r="AR42">
        <v>33.094608000000001</v>
      </c>
      <c r="AS42">
        <v>18.211317999999999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2262.4908169999999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430.315</v>
      </c>
      <c r="L43">
        <v>352.39897500000001</v>
      </c>
      <c r="M43">
        <v>88.963999999999999</v>
      </c>
      <c r="N43">
        <v>57.111020000000003</v>
      </c>
      <c r="O43">
        <v>119.584659</v>
      </c>
      <c r="P43">
        <v>134.71277000000001</v>
      </c>
      <c r="Q43">
        <v>9.804316</v>
      </c>
      <c r="R43">
        <v>36.381441000000002</v>
      </c>
      <c r="S43">
        <v>22.905328999999998</v>
      </c>
      <c r="T43">
        <v>0</v>
      </c>
      <c r="U43">
        <v>404.95058999999998</v>
      </c>
      <c r="V43">
        <v>17.855267999999999</v>
      </c>
      <c r="W43">
        <v>44.09431</v>
      </c>
      <c r="X43">
        <v>142.40128999999999</v>
      </c>
      <c r="Y43">
        <v>0</v>
      </c>
      <c r="Z43">
        <v>12.611227</v>
      </c>
      <c r="AA43">
        <v>27.171461999999998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40.277484000000001</v>
      </c>
      <c r="AH43">
        <v>0</v>
      </c>
      <c r="AI43">
        <v>0</v>
      </c>
      <c r="AJ43">
        <v>0</v>
      </c>
      <c r="AK43">
        <v>50.68018</v>
      </c>
      <c r="AL43">
        <v>50.564430000000002</v>
      </c>
      <c r="AM43">
        <v>15.282514000000001</v>
      </c>
      <c r="AN43">
        <v>0.647455</v>
      </c>
      <c r="AO43">
        <v>0</v>
      </c>
      <c r="AP43">
        <v>0.61936400000000003</v>
      </c>
      <c r="AQ43">
        <v>11.331306</v>
      </c>
      <c r="AR43">
        <v>39.500016000000002</v>
      </c>
      <c r="AS43">
        <v>24.71536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2222.92373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430.315</v>
      </c>
      <c r="L44">
        <v>352.39897500000001</v>
      </c>
      <c r="M44">
        <v>88.963999999999999</v>
      </c>
      <c r="N44">
        <v>57.111020000000003</v>
      </c>
      <c r="O44">
        <v>119.584659</v>
      </c>
      <c r="P44">
        <v>134.71277000000001</v>
      </c>
      <c r="Q44">
        <v>9.804316</v>
      </c>
      <c r="R44">
        <v>36.381441000000002</v>
      </c>
      <c r="S44">
        <v>22.905328999999998</v>
      </c>
      <c r="T44">
        <v>0</v>
      </c>
      <c r="U44">
        <v>404.95058999999998</v>
      </c>
      <c r="V44">
        <v>17.855267999999999</v>
      </c>
      <c r="W44">
        <v>44.09431</v>
      </c>
      <c r="X44">
        <v>142.40128999999999</v>
      </c>
      <c r="Y44">
        <v>0</v>
      </c>
      <c r="Z44">
        <v>12.611227</v>
      </c>
      <c r="AA44">
        <v>27.171461999999998</v>
      </c>
      <c r="AB44">
        <v>25.470856999999999</v>
      </c>
      <c r="AC44">
        <v>18.716943000000001</v>
      </c>
      <c r="AD44">
        <v>0</v>
      </c>
      <c r="AE44">
        <v>15.93505</v>
      </c>
      <c r="AF44">
        <v>8.5811580000000003</v>
      </c>
      <c r="AG44">
        <v>40.277484000000001</v>
      </c>
      <c r="AH44">
        <v>0</v>
      </c>
      <c r="AI44">
        <v>0</v>
      </c>
      <c r="AJ44">
        <v>0</v>
      </c>
      <c r="AK44">
        <v>50.68018</v>
      </c>
      <c r="AL44">
        <v>50.564430000000002</v>
      </c>
      <c r="AM44">
        <v>15.282514000000001</v>
      </c>
      <c r="AN44">
        <v>0.647455</v>
      </c>
      <c r="AO44">
        <v>0</v>
      </c>
      <c r="AP44">
        <v>0</v>
      </c>
      <c r="AQ44">
        <v>0</v>
      </c>
      <c r="AR44">
        <v>39.500016000000002</v>
      </c>
      <c r="AS44">
        <v>24.71536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2210.9730599999998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381.96499999999997</v>
      </c>
      <c r="L45">
        <v>352.39897500000001</v>
      </c>
      <c r="M45">
        <v>88.963999999999999</v>
      </c>
      <c r="N45">
        <v>57.111020000000003</v>
      </c>
      <c r="O45">
        <v>119.584659</v>
      </c>
      <c r="P45">
        <v>134.71277000000001</v>
      </c>
      <c r="Q45">
        <v>9.804316</v>
      </c>
      <c r="R45">
        <v>36.381441000000002</v>
      </c>
      <c r="S45">
        <v>22.905328999999998</v>
      </c>
      <c r="T45">
        <v>0</v>
      </c>
      <c r="U45">
        <v>404.95058999999998</v>
      </c>
      <c r="V45">
        <v>17.855267999999999</v>
      </c>
      <c r="W45">
        <v>44.867910000000002</v>
      </c>
      <c r="X45">
        <v>142.40128999999999</v>
      </c>
      <c r="Y45">
        <v>0</v>
      </c>
      <c r="Z45">
        <v>12.611227</v>
      </c>
      <c r="AA45">
        <v>27.171461999999998</v>
      </c>
      <c r="AB45">
        <v>25.470856999999999</v>
      </c>
      <c r="AC45">
        <v>18.716943000000001</v>
      </c>
      <c r="AD45">
        <v>0</v>
      </c>
      <c r="AE45">
        <v>15.93505</v>
      </c>
      <c r="AF45">
        <v>8.5811580000000003</v>
      </c>
      <c r="AG45">
        <v>40.277484000000001</v>
      </c>
      <c r="AH45">
        <v>0</v>
      </c>
      <c r="AI45">
        <v>0</v>
      </c>
      <c r="AJ45">
        <v>0</v>
      </c>
      <c r="AK45">
        <v>50.68018</v>
      </c>
      <c r="AL45">
        <v>76.756805</v>
      </c>
      <c r="AM45">
        <v>15.282514000000001</v>
      </c>
      <c r="AN45">
        <v>0.647455</v>
      </c>
      <c r="AO45">
        <v>0</v>
      </c>
      <c r="AP45">
        <v>6.0697619999999999</v>
      </c>
      <c r="AQ45">
        <v>0</v>
      </c>
      <c r="AR45">
        <v>34.162176000000002</v>
      </c>
      <c r="AS45">
        <v>24.71536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2190.3209569999995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362.625</v>
      </c>
      <c r="L46">
        <v>352.39897500000001</v>
      </c>
      <c r="M46">
        <v>88.963999999999999</v>
      </c>
      <c r="N46">
        <v>57.111020000000003</v>
      </c>
      <c r="O46">
        <v>119.584659</v>
      </c>
      <c r="P46">
        <v>134.71277000000001</v>
      </c>
      <c r="Q46">
        <v>9.804316</v>
      </c>
      <c r="R46">
        <v>36.381441000000002</v>
      </c>
      <c r="S46">
        <v>22.905328999999998</v>
      </c>
      <c r="T46">
        <v>0</v>
      </c>
      <c r="U46">
        <v>404.95058999999998</v>
      </c>
      <c r="V46">
        <v>17.855267999999999</v>
      </c>
      <c r="W46">
        <v>44.867910000000002</v>
      </c>
      <c r="X46">
        <v>142.40128999999999</v>
      </c>
      <c r="Y46">
        <v>0</v>
      </c>
      <c r="Z46">
        <v>12.611227</v>
      </c>
      <c r="AA46">
        <v>27.171461999999998</v>
      </c>
      <c r="AB46">
        <v>25.470856999999999</v>
      </c>
      <c r="AC46">
        <v>18.716943000000001</v>
      </c>
      <c r="AD46">
        <v>0</v>
      </c>
      <c r="AE46">
        <v>15.93505</v>
      </c>
      <c r="AF46">
        <v>8.5811580000000003</v>
      </c>
      <c r="AG46">
        <v>40.277484000000001</v>
      </c>
      <c r="AH46">
        <v>0</v>
      </c>
      <c r="AI46">
        <v>0</v>
      </c>
      <c r="AJ46">
        <v>0</v>
      </c>
      <c r="AK46">
        <v>50.68018</v>
      </c>
      <c r="AL46">
        <v>76.756805</v>
      </c>
      <c r="AM46">
        <v>15.282514000000001</v>
      </c>
      <c r="AN46">
        <v>0.647455</v>
      </c>
      <c r="AO46">
        <v>0</v>
      </c>
      <c r="AP46">
        <v>6.0697619999999999</v>
      </c>
      <c r="AQ46">
        <v>0</v>
      </c>
      <c r="AR46">
        <v>34.162176000000002</v>
      </c>
      <c r="AS46">
        <v>24.71536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2170.9809569999998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362.625</v>
      </c>
      <c r="L47">
        <v>352.39897500000001</v>
      </c>
      <c r="M47">
        <v>88.963999999999999</v>
      </c>
      <c r="N47">
        <v>57.111020000000003</v>
      </c>
      <c r="O47">
        <v>119.584659</v>
      </c>
      <c r="P47">
        <v>134.71277000000001</v>
      </c>
      <c r="Q47">
        <v>9.804316</v>
      </c>
      <c r="R47">
        <v>36.381441000000002</v>
      </c>
      <c r="S47">
        <v>22.905328999999998</v>
      </c>
      <c r="T47">
        <v>0</v>
      </c>
      <c r="U47">
        <v>404.95058999999998</v>
      </c>
      <c r="V47">
        <v>17.855267999999999</v>
      </c>
      <c r="W47">
        <v>44.867910000000002</v>
      </c>
      <c r="X47">
        <v>142.40128999999999</v>
      </c>
      <c r="Y47">
        <v>0</v>
      </c>
      <c r="Z47">
        <v>18.916841000000002</v>
      </c>
      <c r="AA47">
        <v>27.171461999999998</v>
      </c>
      <c r="AB47">
        <v>25.470856999999999</v>
      </c>
      <c r="AC47">
        <v>18.716943000000001</v>
      </c>
      <c r="AD47">
        <v>0</v>
      </c>
      <c r="AE47">
        <v>15.93505</v>
      </c>
      <c r="AF47">
        <v>8.5811580000000003</v>
      </c>
      <c r="AG47">
        <v>40.277484000000001</v>
      </c>
      <c r="AH47">
        <v>0</v>
      </c>
      <c r="AI47">
        <v>0</v>
      </c>
      <c r="AJ47">
        <v>0</v>
      </c>
      <c r="AK47">
        <v>0</v>
      </c>
      <c r="AL47">
        <v>76.756805</v>
      </c>
      <c r="AM47">
        <v>15.282514000000001</v>
      </c>
      <c r="AN47">
        <v>0.647455</v>
      </c>
      <c r="AO47">
        <v>0</v>
      </c>
      <c r="AP47">
        <v>6.0697619999999999</v>
      </c>
      <c r="AQ47">
        <v>0</v>
      </c>
      <c r="AR47">
        <v>34.162176000000002</v>
      </c>
      <c r="AS47">
        <v>29.918593000000001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2131.8096239999991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362.625</v>
      </c>
      <c r="L48">
        <v>352.39897500000001</v>
      </c>
      <c r="M48">
        <v>88.963999999999999</v>
      </c>
      <c r="N48">
        <v>57.111020000000003</v>
      </c>
      <c r="O48">
        <v>119.584659</v>
      </c>
      <c r="P48">
        <v>134.71277000000001</v>
      </c>
      <c r="Q48">
        <v>9.804316</v>
      </c>
      <c r="R48">
        <v>36.381441000000002</v>
      </c>
      <c r="S48">
        <v>22.905328999999998</v>
      </c>
      <c r="T48">
        <v>0</v>
      </c>
      <c r="U48">
        <v>404.95058999999998</v>
      </c>
      <c r="V48">
        <v>17.855267999999999</v>
      </c>
      <c r="W48">
        <v>44.867910000000002</v>
      </c>
      <c r="X48">
        <v>142.40128999999999</v>
      </c>
      <c r="Y48">
        <v>0</v>
      </c>
      <c r="Z48">
        <v>18.916841000000002</v>
      </c>
      <c r="AA48">
        <v>11.63771</v>
      </c>
      <c r="AB48">
        <v>25.470856999999999</v>
      </c>
      <c r="AC48">
        <v>9.3584709999999998</v>
      </c>
      <c r="AD48">
        <v>0</v>
      </c>
      <c r="AE48">
        <v>15.93505</v>
      </c>
      <c r="AF48">
        <v>8.5811580000000003</v>
      </c>
      <c r="AG48">
        <v>40.277484000000001</v>
      </c>
      <c r="AH48">
        <v>0</v>
      </c>
      <c r="AI48">
        <v>0</v>
      </c>
      <c r="AJ48">
        <v>0</v>
      </c>
      <c r="AK48">
        <v>0</v>
      </c>
      <c r="AL48">
        <v>76.756805</v>
      </c>
      <c r="AM48">
        <v>15.282514000000001</v>
      </c>
      <c r="AN48">
        <v>0.647455</v>
      </c>
      <c r="AO48">
        <v>0</v>
      </c>
      <c r="AP48">
        <v>6.0697619999999999</v>
      </c>
      <c r="AQ48">
        <v>0</v>
      </c>
      <c r="AR48">
        <v>34.162176000000002</v>
      </c>
      <c r="AS48">
        <v>29.918593000000001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2106.9173999999994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362.625</v>
      </c>
      <c r="L49">
        <v>352.39897500000001</v>
      </c>
      <c r="M49">
        <v>88.963999999999999</v>
      </c>
      <c r="N49">
        <v>57.111020000000003</v>
      </c>
      <c r="O49">
        <v>119.584659</v>
      </c>
      <c r="P49">
        <v>134.71277000000001</v>
      </c>
      <c r="Q49">
        <v>9.804316</v>
      </c>
      <c r="R49">
        <v>36.381441000000002</v>
      </c>
      <c r="S49">
        <v>22.905328999999998</v>
      </c>
      <c r="T49">
        <v>0</v>
      </c>
      <c r="U49">
        <v>404.95058999999998</v>
      </c>
      <c r="V49">
        <v>17.855267999999999</v>
      </c>
      <c r="W49">
        <v>44.867910000000002</v>
      </c>
      <c r="X49">
        <v>142.40128999999999</v>
      </c>
      <c r="Y49">
        <v>0</v>
      </c>
      <c r="Z49">
        <v>18.916841000000002</v>
      </c>
      <c r="AA49">
        <v>11.63771</v>
      </c>
      <c r="AB49">
        <v>25.470856999999999</v>
      </c>
      <c r="AC49">
        <v>9.3584709999999998</v>
      </c>
      <c r="AD49">
        <v>0</v>
      </c>
      <c r="AE49">
        <v>15.93505</v>
      </c>
      <c r="AF49">
        <v>8.5811580000000003</v>
      </c>
      <c r="AG49">
        <v>40.277484000000001</v>
      </c>
      <c r="AH49">
        <v>0</v>
      </c>
      <c r="AI49">
        <v>0</v>
      </c>
      <c r="AJ49">
        <v>0</v>
      </c>
      <c r="AK49">
        <v>0</v>
      </c>
      <c r="AL49">
        <v>76.756805</v>
      </c>
      <c r="AM49">
        <v>15.282514000000001</v>
      </c>
      <c r="AN49">
        <v>0.647455</v>
      </c>
      <c r="AO49">
        <v>0</v>
      </c>
      <c r="AP49">
        <v>6.0697619999999999</v>
      </c>
      <c r="AQ49">
        <v>0</v>
      </c>
      <c r="AR49">
        <v>34.162176000000002</v>
      </c>
      <c r="AS49">
        <v>29.918593000000001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2106.9173999999994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362.625</v>
      </c>
      <c r="L50">
        <v>352.39897500000001</v>
      </c>
      <c r="M50">
        <v>88.963999999999999</v>
      </c>
      <c r="N50">
        <v>57.111020000000003</v>
      </c>
      <c r="O50">
        <v>119.584659</v>
      </c>
      <c r="P50">
        <v>134.71277000000001</v>
      </c>
      <c r="Q50">
        <v>9.804316</v>
      </c>
      <c r="R50">
        <v>36.381441000000002</v>
      </c>
      <c r="S50">
        <v>22.905328999999998</v>
      </c>
      <c r="T50">
        <v>0</v>
      </c>
      <c r="U50">
        <v>404.95058999999998</v>
      </c>
      <c r="V50">
        <v>17.855267999999999</v>
      </c>
      <c r="W50">
        <v>44.867910000000002</v>
      </c>
      <c r="X50">
        <v>142.40128999999999</v>
      </c>
      <c r="Y50">
        <v>0</v>
      </c>
      <c r="Z50">
        <v>18.916841000000002</v>
      </c>
      <c r="AA50">
        <v>11.63771</v>
      </c>
      <c r="AB50">
        <v>25.470856999999999</v>
      </c>
      <c r="AC50">
        <v>9.3584709999999998</v>
      </c>
      <c r="AD50">
        <v>0</v>
      </c>
      <c r="AE50">
        <v>15.93505</v>
      </c>
      <c r="AF50">
        <v>8.5811580000000003</v>
      </c>
      <c r="AG50">
        <v>40.277484000000001</v>
      </c>
      <c r="AH50">
        <v>0</v>
      </c>
      <c r="AI50">
        <v>0</v>
      </c>
      <c r="AJ50">
        <v>0</v>
      </c>
      <c r="AK50">
        <v>0</v>
      </c>
      <c r="AL50">
        <v>76.756805</v>
      </c>
      <c r="AM50">
        <v>15.282514000000001</v>
      </c>
      <c r="AN50">
        <v>0.647455</v>
      </c>
      <c r="AO50">
        <v>0</v>
      </c>
      <c r="AP50">
        <v>6.0697619999999999</v>
      </c>
      <c r="AQ50">
        <v>0</v>
      </c>
      <c r="AR50">
        <v>34.162176000000002</v>
      </c>
      <c r="AS50">
        <v>29.918593000000001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2106.9173999999994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362.625</v>
      </c>
      <c r="L51">
        <v>352.39897500000001</v>
      </c>
      <c r="M51">
        <v>88.963999999999999</v>
      </c>
      <c r="N51">
        <v>57.111020000000003</v>
      </c>
      <c r="O51">
        <v>119.584659</v>
      </c>
      <c r="P51">
        <v>134.71277000000001</v>
      </c>
      <c r="Q51">
        <v>9.804316</v>
      </c>
      <c r="R51">
        <v>36.381441000000002</v>
      </c>
      <c r="S51">
        <v>22.905328999999998</v>
      </c>
      <c r="T51">
        <v>0</v>
      </c>
      <c r="U51">
        <v>404.95058999999998</v>
      </c>
      <c r="V51">
        <v>17.855267999999999</v>
      </c>
      <c r="W51">
        <v>44.867910000000002</v>
      </c>
      <c r="X51">
        <v>142.40128999999999</v>
      </c>
      <c r="Y51">
        <v>0</v>
      </c>
      <c r="Z51">
        <v>18.916841000000002</v>
      </c>
      <c r="AA51">
        <v>0</v>
      </c>
      <c r="AB51">
        <v>25.470856999999999</v>
      </c>
      <c r="AC51">
        <v>9.3584709999999998</v>
      </c>
      <c r="AD51">
        <v>0</v>
      </c>
      <c r="AE51">
        <v>15.93505</v>
      </c>
      <c r="AF51">
        <v>8.5811580000000003</v>
      </c>
      <c r="AG51">
        <v>40.277484000000001</v>
      </c>
      <c r="AH51">
        <v>0</v>
      </c>
      <c r="AI51">
        <v>0</v>
      </c>
      <c r="AJ51">
        <v>0</v>
      </c>
      <c r="AK51">
        <v>0</v>
      </c>
      <c r="AL51">
        <v>75.284818000000001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34.162176000000002</v>
      </c>
      <c r="AS51">
        <v>24.71536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2082.5347079999997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362.625</v>
      </c>
      <c r="L52">
        <v>352.39897500000001</v>
      </c>
      <c r="M52">
        <v>88.963999999999999</v>
      </c>
      <c r="N52">
        <v>57.111020000000003</v>
      </c>
      <c r="O52">
        <v>119.584659</v>
      </c>
      <c r="P52">
        <v>134.71277000000001</v>
      </c>
      <c r="Q52">
        <v>9.804316</v>
      </c>
      <c r="R52">
        <v>36.381441000000002</v>
      </c>
      <c r="S52">
        <v>22.905328999999998</v>
      </c>
      <c r="T52">
        <v>0</v>
      </c>
      <c r="U52">
        <v>404.95058999999998</v>
      </c>
      <c r="V52">
        <v>17.855267999999999</v>
      </c>
      <c r="W52">
        <v>44.867910000000002</v>
      </c>
      <c r="X52">
        <v>142.40128999999999</v>
      </c>
      <c r="Y52">
        <v>0</v>
      </c>
      <c r="Z52">
        <v>18.916841000000002</v>
      </c>
      <c r="AA52">
        <v>0</v>
      </c>
      <c r="AB52">
        <v>25.470856999999999</v>
      </c>
      <c r="AC52">
        <v>0</v>
      </c>
      <c r="AD52">
        <v>0</v>
      </c>
      <c r="AE52">
        <v>15.93505</v>
      </c>
      <c r="AF52">
        <v>8.5811580000000003</v>
      </c>
      <c r="AG52">
        <v>40.277484000000001</v>
      </c>
      <c r="AH52">
        <v>0</v>
      </c>
      <c r="AI52">
        <v>0</v>
      </c>
      <c r="AJ52">
        <v>0</v>
      </c>
      <c r="AK52">
        <v>0</v>
      </c>
      <c r="AL52">
        <v>75.284818000000001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34.162176000000002</v>
      </c>
      <c r="AS52">
        <v>24.71536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2073.1762369999997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362.625</v>
      </c>
      <c r="L53">
        <v>352.39897500000001</v>
      </c>
      <c r="M53">
        <v>88.963999999999999</v>
      </c>
      <c r="N53">
        <v>57.111020000000003</v>
      </c>
      <c r="O53">
        <v>119.584659</v>
      </c>
      <c r="P53">
        <v>134.71277000000001</v>
      </c>
      <c r="Q53">
        <v>9.804316</v>
      </c>
      <c r="R53">
        <v>36.381441000000002</v>
      </c>
      <c r="S53">
        <v>22.905328999999998</v>
      </c>
      <c r="T53">
        <v>0</v>
      </c>
      <c r="U53">
        <v>404.95058999999998</v>
      </c>
      <c r="V53">
        <v>17.855267999999999</v>
      </c>
      <c r="W53">
        <v>39.274124999999998</v>
      </c>
      <c r="X53">
        <v>142.40128999999999</v>
      </c>
      <c r="Y53">
        <v>0</v>
      </c>
      <c r="Z53">
        <v>18.916841000000002</v>
      </c>
      <c r="AA53">
        <v>0</v>
      </c>
      <c r="AB53">
        <v>12.632308</v>
      </c>
      <c r="AC53">
        <v>0</v>
      </c>
      <c r="AD53">
        <v>0</v>
      </c>
      <c r="AE53">
        <v>15.93505</v>
      </c>
      <c r="AF53">
        <v>8.5811580000000003</v>
      </c>
      <c r="AG53">
        <v>40.277484000000001</v>
      </c>
      <c r="AH53">
        <v>0</v>
      </c>
      <c r="AI53">
        <v>0</v>
      </c>
      <c r="AJ53">
        <v>0</v>
      </c>
      <c r="AK53">
        <v>0</v>
      </c>
      <c r="AL53">
        <v>76.756805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24.71536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2061.5537299999996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362.625</v>
      </c>
      <c r="L54">
        <v>352.39897500000001</v>
      </c>
      <c r="M54">
        <v>88.963999999999999</v>
      </c>
      <c r="N54">
        <v>57.111020000000003</v>
      </c>
      <c r="O54">
        <v>119.584659</v>
      </c>
      <c r="P54">
        <v>134.71277000000001</v>
      </c>
      <c r="Q54">
        <v>9.804316</v>
      </c>
      <c r="R54">
        <v>36.381441000000002</v>
      </c>
      <c r="S54">
        <v>19.427513999999999</v>
      </c>
      <c r="T54">
        <v>0</v>
      </c>
      <c r="U54">
        <v>404.95058999999998</v>
      </c>
      <c r="V54">
        <v>17.855267999999999</v>
      </c>
      <c r="W54">
        <v>39.274124999999998</v>
      </c>
      <c r="X54">
        <v>142.40128999999999</v>
      </c>
      <c r="Y54">
        <v>0</v>
      </c>
      <c r="Z54">
        <v>18.916841000000002</v>
      </c>
      <c r="AA54">
        <v>0</v>
      </c>
      <c r="AB54">
        <v>9.2808790000000005</v>
      </c>
      <c r="AC54">
        <v>0</v>
      </c>
      <c r="AD54">
        <v>0</v>
      </c>
      <c r="AE54">
        <v>15.93505</v>
      </c>
      <c r="AF54">
        <v>8.5811580000000003</v>
      </c>
      <c r="AG54">
        <v>40.277484000000001</v>
      </c>
      <c r="AH54">
        <v>0</v>
      </c>
      <c r="AI54">
        <v>0</v>
      </c>
      <c r="AJ54">
        <v>0</v>
      </c>
      <c r="AK54">
        <v>0</v>
      </c>
      <c r="AL54">
        <v>76.756805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24.71536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2054.7244859999996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362.625</v>
      </c>
      <c r="L55">
        <v>352.39897500000001</v>
      </c>
      <c r="M55">
        <v>88.963999999999999</v>
      </c>
      <c r="N55">
        <v>57.111020000000003</v>
      </c>
      <c r="O55">
        <v>119.584659</v>
      </c>
      <c r="P55">
        <v>134.71277000000001</v>
      </c>
      <c r="Q55">
        <v>9.804316</v>
      </c>
      <c r="R55">
        <v>30.767716</v>
      </c>
      <c r="S55">
        <v>19.427513999999999</v>
      </c>
      <c r="T55">
        <v>0</v>
      </c>
      <c r="U55">
        <v>404.95058999999998</v>
      </c>
      <c r="V55">
        <v>13.639148</v>
      </c>
      <c r="W55">
        <v>39.274124999999998</v>
      </c>
      <c r="X55">
        <v>132.276704</v>
      </c>
      <c r="Y55">
        <v>0</v>
      </c>
      <c r="Z55">
        <v>12.611227</v>
      </c>
      <c r="AA55">
        <v>0</v>
      </c>
      <c r="AB55">
        <v>9.2808790000000005</v>
      </c>
      <c r="AC55">
        <v>0</v>
      </c>
      <c r="AD55">
        <v>0</v>
      </c>
      <c r="AE55">
        <v>15.93505</v>
      </c>
      <c r="AF55">
        <v>8.5811580000000003</v>
      </c>
      <c r="AG55">
        <v>40.277484000000001</v>
      </c>
      <c r="AH55">
        <v>0</v>
      </c>
      <c r="AI55">
        <v>0</v>
      </c>
      <c r="AJ55">
        <v>0</v>
      </c>
      <c r="AK55">
        <v>0</v>
      </c>
      <c r="AL55">
        <v>76.756805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24.71536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2023.1266009999999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362.625</v>
      </c>
      <c r="L56">
        <v>352.39897500000001</v>
      </c>
      <c r="M56">
        <v>88.963999999999999</v>
      </c>
      <c r="N56">
        <v>57.111020000000003</v>
      </c>
      <c r="O56">
        <v>119.584659</v>
      </c>
      <c r="P56">
        <v>134.71277000000001</v>
      </c>
      <c r="Q56">
        <v>9.804316</v>
      </c>
      <c r="R56">
        <v>30.767716</v>
      </c>
      <c r="S56">
        <v>19.427513999999999</v>
      </c>
      <c r="T56">
        <v>0</v>
      </c>
      <c r="U56">
        <v>404.95058999999998</v>
      </c>
      <c r="V56">
        <v>13.639148</v>
      </c>
      <c r="W56">
        <v>39.274124999999998</v>
      </c>
      <c r="X56">
        <v>127.441704</v>
      </c>
      <c r="Y56">
        <v>0</v>
      </c>
      <c r="Z56">
        <v>18.916841000000002</v>
      </c>
      <c r="AA56">
        <v>0</v>
      </c>
      <c r="AB56">
        <v>9.2808790000000005</v>
      </c>
      <c r="AC56">
        <v>0</v>
      </c>
      <c r="AD56">
        <v>0</v>
      </c>
      <c r="AE56">
        <v>15.93505</v>
      </c>
      <c r="AF56">
        <v>8.5811580000000003</v>
      </c>
      <c r="AG56">
        <v>40.277484000000001</v>
      </c>
      <c r="AH56">
        <v>0</v>
      </c>
      <c r="AI56">
        <v>0</v>
      </c>
      <c r="AJ56">
        <v>0</v>
      </c>
      <c r="AK56">
        <v>0</v>
      </c>
      <c r="AL56">
        <v>76.756805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24.71536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2024.5972149999998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362.625</v>
      </c>
      <c r="L57">
        <v>352.39897500000001</v>
      </c>
      <c r="M57">
        <v>88.963999999999999</v>
      </c>
      <c r="N57">
        <v>57.111020000000003</v>
      </c>
      <c r="O57">
        <v>119.584659</v>
      </c>
      <c r="P57">
        <v>134.71277000000001</v>
      </c>
      <c r="Q57">
        <v>9.804316</v>
      </c>
      <c r="R57">
        <v>30.767716</v>
      </c>
      <c r="S57">
        <v>19.427513999999999</v>
      </c>
      <c r="T57">
        <v>0</v>
      </c>
      <c r="U57">
        <v>404.95058999999998</v>
      </c>
      <c r="V57">
        <v>13.639148</v>
      </c>
      <c r="W57">
        <v>39.274124999999998</v>
      </c>
      <c r="X57">
        <v>127.441704</v>
      </c>
      <c r="Y57">
        <v>0</v>
      </c>
      <c r="Z57">
        <v>0</v>
      </c>
      <c r="AA57">
        <v>0</v>
      </c>
      <c r="AB57">
        <v>9.2808790000000005</v>
      </c>
      <c r="AC57">
        <v>0</v>
      </c>
      <c r="AD57">
        <v>0</v>
      </c>
      <c r="AE57">
        <v>15.93505</v>
      </c>
      <c r="AF57">
        <v>8.5811580000000003</v>
      </c>
      <c r="AG57">
        <v>40.277484000000001</v>
      </c>
      <c r="AH57">
        <v>0</v>
      </c>
      <c r="AI57">
        <v>0</v>
      </c>
      <c r="AJ57">
        <v>0</v>
      </c>
      <c r="AK57">
        <v>0</v>
      </c>
      <c r="AL57">
        <v>76.756805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24.71536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2005.6803739999998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362.625</v>
      </c>
      <c r="L58">
        <v>352.39897500000001</v>
      </c>
      <c r="M58">
        <v>88.963999999999999</v>
      </c>
      <c r="N58">
        <v>57.111020000000003</v>
      </c>
      <c r="O58">
        <v>119.584659</v>
      </c>
      <c r="P58">
        <v>134.71277000000001</v>
      </c>
      <c r="Q58">
        <v>9.804316</v>
      </c>
      <c r="R58">
        <v>30.767716</v>
      </c>
      <c r="S58">
        <v>19.427513999999999</v>
      </c>
      <c r="T58">
        <v>0</v>
      </c>
      <c r="U58">
        <v>404.95058999999998</v>
      </c>
      <c r="V58">
        <v>13.639148</v>
      </c>
      <c r="W58">
        <v>39.274124999999998</v>
      </c>
      <c r="X58">
        <v>127.441704</v>
      </c>
      <c r="Y58">
        <v>0</v>
      </c>
      <c r="Z58">
        <v>0</v>
      </c>
      <c r="AA58">
        <v>0</v>
      </c>
      <c r="AB58">
        <v>9.2808790000000005</v>
      </c>
      <c r="AC58">
        <v>0</v>
      </c>
      <c r="AD58">
        <v>0</v>
      </c>
      <c r="AE58">
        <v>15.93505</v>
      </c>
      <c r="AF58">
        <v>8.5811580000000003</v>
      </c>
      <c r="AG58">
        <v>40.277484000000001</v>
      </c>
      <c r="AH58">
        <v>0</v>
      </c>
      <c r="AI58">
        <v>0</v>
      </c>
      <c r="AJ58">
        <v>0</v>
      </c>
      <c r="AK58">
        <v>0</v>
      </c>
      <c r="AL58">
        <v>76.756805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24.71536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2005.6803739999998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362.625</v>
      </c>
      <c r="L59">
        <v>352.39897500000001</v>
      </c>
      <c r="M59">
        <v>88.963999999999999</v>
      </c>
      <c r="N59">
        <v>57.111020000000003</v>
      </c>
      <c r="O59">
        <v>119.584659</v>
      </c>
      <c r="P59">
        <v>134.71277000000001</v>
      </c>
      <c r="Q59">
        <v>9.804316</v>
      </c>
      <c r="R59">
        <v>30.767716</v>
      </c>
      <c r="S59">
        <v>19.427513999999999</v>
      </c>
      <c r="T59">
        <v>0</v>
      </c>
      <c r="U59">
        <v>404.95058999999998</v>
      </c>
      <c r="V59">
        <v>13.639148</v>
      </c>
      <c r="W59">
        <v>39.274124999999998</v>
      </c>
      <c r="X59">
        <v>135.17770400000001</v>
      </c>
      <c r="Y59">
        <v>0</v>
      </c>
      <c r="Z59">
        <v>0</v>
      </c>
      <c r="AA59">
        <v>0</v>
      </c>
      <c r="AB59">
        <v>3.6092309999999999</v>
      </c>
      <c r="AC59">
        <v>0</v>
      </c>
      <c r="AD59">
        <v>0</v>
      </c>
      <c r="AE59">
        <v>15.93505</v>
      </c>
      <c r="AF59">
        <v>8.5811580000000003</v>
      </c>
      <c r="AG59">
        <v>40.277484000000001</v>
      </c>
      <c r="AH59">
        <v>0</v>
      </c>
      <c r="AI59">
        <v>0</v>
      </c>
      <c r="AJ59">
        <v>0</v>
      </c>
      <c r="AK59">
        <v>0</v>
      </c>
      <c r="AL59">
        <v>76.756805</v>
      </c>
      <c r="AM59">
        <v>15.282514000000001</v>
      </c>
      <c r="AN59">
        <v>0.647455</v>
      </c>
      <c r="AO59">
        <v>0</v>
      </c>
      <c r="AP59">
        <v>0</v>
      </c>
      <c r="AQ59">
        <v>11.331306</v>
      </c>
      <c r="AR59">
        <v>34.162176000000002</v>
      </c>
      <c r="AS59">
        <v>24.71536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2019.0760319999997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362.625</v>
      </c>
      <c r="L60">
        <v>352.39897500000001</v>
      </c>
      <c r="M60">
        <v>88.963999999999999</v>
      </c>
      <c r="N60">
        <v>57.111020000000003</v>
      </c>
      <c r="O60">
        <v>119.584659</v>
      </c>
      <c r="P60">
        <v>134.71277000000001</v>
      </c>
      <c r="Q60">
        <v>9.804316</v>
      </c>
      <c r="R60">
        <v>36.381441000000002</v>
      </c>
      <c r="S60">
        <v>19.427513999999999</v>
      </c>
      <c r="T60">
        <v>0</v>
      </c>
      <c r="U60">
        <v>404.95058999999998</v>
      </c>
      <c r="V60">
        <v>17.855267999999999</v>
      </c>
      <c r="W60">
        <v>39.274124999999998</v>
      </c>
      <c r="X60">
        <v>132.276704</v>
      </c>
      <c r="Y60">
        <v>0</v>
      </c>
      <c r="Z60">
        <v>0</v>
      </c>
      <c r="AA60">
        <v>0</v>
      </c>
      <c r="AB60">
        <v>3.6092309999999999</v>
      </c>
      <c r="AC60">
        <v>0</v>
      </c>
      <c r="AD60">
        <v>0</v>
      </c>
      <c r="AE60">
        <v>15.93505</v>
      </c>
      <c r="AF60">
        <v>8.5811580000000003</v>
      </c>
      <c r="AG60">
        <v>40.277484000000001</v>
      </c>
      <c r="AH60">
        <v>0</v>
      </c>
      <c r="AI60">
        <v>0</v>
      </c>
      <c r="AJ60">
        <v>0</v>
      </c>
      <c r="AK60">
        <v>0</v>
      </c>
      <c r="AL60">
        <v>76.756805</v>
      </c>
      <c r="AM60">
        <v>15.282514000000001</v>
      </c>
      <c r="AN60">
        <v>0.647455</v>
      </c>
      <c r="AO60">
        <v>0</v>
      </c>
      <c r="AP60">
        <v>0</v>
      </c>
      <c r="AQ60">
        <v>11.331306</v>
      </c>
      <c r="AR60">
        <v>34.162176000000002</v>
      </c>
      <c r="AS60">
        <v>24.71536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2026.0048769999996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362.625</v>
      </c>
      <c r="L61">
        <v>352.39897500000001</v>
      </c>
      <c r="M61">
        <v>88.963999999999999</v>
      </c>
      <c r="N61">
        <v>57.111020000000003</v>
      </c>
      <c r="O61">
        <v>119.584659</v>
      </c>
      <c r="P61">
        <v>134.71277000000001</v>
      </c>
      <c r="Q61">
        <v>9.804316</v>
      </c>
      <c r="R61">
        <v>36.381441000000002</v>
      </c>
      <c r="S61">
        <v>19.427513999999999</v>
      </c>
      <c r="T61">
        <v>0</v>
      </c>
      <c r="U61">
        <v>404.95058999999998</v>
      </c>
      <c r="V61">
        <v>17.855267999999999</v>
      </c>
      <c r="W61">
        <v>44.867910000000002</v>
      </c>
      <c r="X61">
        <v>142.40128999999999</v>
      </c>
      <c r="Y61">
        <v>0</v>
      </c>
      <c r="Z61">
        <v>0</v>
      </c>
      <c r="AA61">
        <v>0</v>
      </c>
      <c r="AB61">
        <v>3.6092309999999999</v>
      </c>
      <c r="AC61">
        <v>0</v>
      </c>
      <c r="AD61">
        <v>0</v>
      </c>
      <c r="AE61">
        <v>15.93505</v>
      </c>
      <c r="AF61">
        <v>8.5811580000000003</v>
      </c>
      <c r="AG61">
        <v>40.277484000000001</v>
      </c>
      <c r="AH61">
        <v>0</v>
      </c>
      <c r="AI61">
        <v>0</v>
      </c>
      <c r="AJ61">
        <v>0</v>
      </c>
      <c r="AK61">
        <v>0</v>
      </c>
      <c r="AL61">
        <v>76.756805</v>
      </c>
      <c r="AM61">
        <v>15.282514000000001</v>
      </c>
      <c r="AN61">
        <v>0.647455</v>
      </c>
      <c r="AO61">
        <v>0</v>
      </c>
      <c r="AP61">
        <v>0.371618</v>
      </c>
      <c r="AQ61">
        <v>22.662611999999999</v>
      </c>
      <c r="AR61">
        <v>34.162176000000002</v>
      </c>
      <c r="AS61">
        <v>22.113742999999999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2050.8245549999997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362.625</v>
      </c>
      <c r="L62">
        <v>352.39897500000001</v>
      </c>
      <c r="M62">
        <v>88.963999999999999</v>
      </c>
      <c r="N62">
        <v>57.111020000000003</v>
      </c>
      <c r="O62">
        <v>119.584659</v>
      </c>
      <c r="P62">
        <v>134.71277000000001</v>
      </c>
      <c r="Q62">
        <v>9.804316</v>
      </c>
      <c r="R62">
        <v>36.381441000000002</v>
      </c>
      <c r="S62">
        <v>19.427513999999999</v>
      </c>
      <c r="T62">
        <v>0</v>
      </c>
      <c r="U62">
        <v>404.95058999999998</v>
      </c>
      <c r="V62">
        <v>17.855267999999999</v>
      </c>
      <c r="W62">
        <v>44.867910000000002</v>
      </c>
      <c r="X62">
        <v>142.40128999999999</v>
      </c>
      <c r="Y62">
        <v>0</v>
      </c>
      <c r="Z62">
        <v>0</v>
      </c>
      <c r="AA62">
        <v>0</v>
      </c>
      <c r="AB62">
        <v>3.6092309999999999</v>
      </c>
      <c r="AC62">
        <v>0</v>
      </c>
      <c r="AD62">
        <v>0</v>
      </c>
      <c r="AE62">
        <v>31.870100000000001</v>
      </c>
      <c r="AF62">
        <v>8.5811580000000003</v>
      </c>
      <c r="AG62">
        <v>40.277484000000001</v>
      </c>
      <c r="AH62">
        <v>0</v>
      </c>
      <c r="AI62">
        <v>0</v>
      </c>
      <c r="AJ62">
        <v>0</v>
      </c>
      <c r="AK62">
        <v>0</v>
      </c>
      <c r="AL62">
        <v>76.756805</v>
      </c>
      <c r="AM62">
        <v>15.282514000000001</v>
      </c>
      <c r="AN62">
        <v>0.647455</v>
      </c>
      <c r="AO62">
        <v>0</v>
      </c>
      <c r="AP62">
        <v>0.371618</v>
      </c>
      <c r="AQ62">
        <v>22.662611999999999</v>
      </c>
      <c r="AR62">
        <v>34.162176000000002</v>
      </c>
      <c r="AS62">
        <v>22.113742999999999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2066.7596049999997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401.30500000000001</v>
      </c>
      <c r="L63">
        <v>352.39897500000001</v>
      </c>
      <c r="M63">
        <v>88.963999999999999</v>
      </c>
      <c r="N63">
        <v>57.111020000000003</v>
      </c>
      <c r="O63">
        <v>119.584659</v>
      </c>
      <c r="P63">
        <v>134.71277000000001</v>
      </c>
      <c r="Q63">
        <v>9.804316</v>
      </c>
      <c r="R63">
        <v>36.381441000000002</v>
      </c>
      <c r="S63">
        <v>22.905328999999998</v>
      </c>
      <c r="T63">
        <v>0</v>
      </c>
      <c r="U63">
        <v>404.95058999999998</v>
      </c>
      <c r="V63">
        <v>17.855267999999999</v>
      </c>
      <c r="W63">
        <v>44.867910000000002</v>
      </c>
      <c r="X63">
        <v>142.40128999999999</v>
      </c>
      <c r="Y63">
        <v>0</v>
      </c>
      <c r="Z63">
        <v>0</v>
      </c>
      <c r="AA63">
        <v>0</v>
      </c>
      <c r="AB63">
        <v>3.6092309999999999</v>
      </c>
      <c r="AC63">
        <v>0</v>
      </c>
      <c r="AD63">
        <v>0</v>
      </c>
      <c r="AE63">
        <v>31.870100000000001</v>
      </c>
      <c r="AF63">
        <v>8.5811580000000003</v>
      </c>
      <c r="AG63">
        <v>40.277484000000001</v>
      </c>
      <c r="AH63">
        <v>0</v>
      </c>
      <c r="AI63">
        <v>0</v>
      </c>
      <c r="AJ63">
        <v>0</v>
      </c>
      <c r="AK63">
        <v>0</v>
      </c>
      <c r="AL63">
        <v>76.756805</v>
      </c>
      <c r="AM63">
        <v>15.282514000000001</v>
      </c>
      <c r="AN63">
        <v>0.647455</v>
      </c>
      <c r="AO63">
        <v>0</v>
      </c>
      <c r="AP63">
        <v>0.371618</v>
      </c>
      <c r="AQ63">
        <v>22.662611999999999</v>
      </c>
      <c r="AR63">
        <v>34.162176000000002</v>
      </c>
      <c r="AS63">
        <v>22.113742999999999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2108.9174199999993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459.32499999999999</v>
      </c>
      <c r="L64">
        <v>352.39897500000001</v>
      </c>
      <c r="M64">
        <v>88.963999999999999</v>
      </c>
      <c r="N64">
        <v>57.111020000000003</v>
      </c>
      <c r="O64">
        <v>119.584659</v>
      </c>
      <c r="P64">
        <v>134.71277000000001</v>
      </c>
      <c r="Q64">
        <v>9.804316</v>
      </c>
      <c r="R64">
        <v>36.381441000000002</v>
      </c>
      <c r="S64">
        <v>22.905328999999998</v>
      </c>
      <c r="T64">
        <v>0</v>
      </c>
      <c r="U64">
        <v>404.95058999999998</v>
      </c>
      <c r="V64">
        <v>17.855267999999999</v>
      </c>
      <c r="W64">
        <v>44.867910000000002</v>
      </c>
      <c r="X64">
        <v>142.40128999999999</v>
      </c>
      <c r="Y64">
        <v>0</v>
      </c>
      <c r="Z64">
        <v>0</v>
      </c>
      <c r="AA64">
        <v>12.160238</v>
      </c>
      <c r="AB64">
        <v>3.6092309999999999</v>
      </c>
      <c r="AC64">
        <v>0</v>
      </c>
      <c r="AD64">
        <v>0</v>
      </c>
      <c r="AE64">
        <v>31.870100000000001</v>
      </c>
      <c r="AF64">
        <v>8.5811580000000003</v>
      </c>
      <c r="AG64">
        <v>40.277484000000001</v>
      </c>
      <c r="AH64">
        <v>0</v>
      </c>
      <c r="AI64">
        <v>0</v>
      </c>
      <c r="AJ64">
        <v>0</v>
      </c>
      <c r="AK64">
        <v>0</v>
      </c>
      <c r="AL64">
        <v>76.756805</v>
      </c>
      <c r="AM64">
        <v>15.282514000000001</v>
      </c>
      <c r="AN64">
        <v>0.647455</v>
      </c>
      <c r="AO64">
        <v>0</v>
      </c>
      <c r="AP64">
        <v>0.371618</v>
      </c>
      <c r="AQ64">
        <v>22.662611999999999</v>
      </c>
      <c r="AR64">
        <v>34.162176000000002</v>
      </c>
      <c r="AS64">
        <v>22.113742999999999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2179.0976579999997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512.51</v>
      </c>
      <c r="L65">
        <v>412.35297500000001</v>
      </c>
      <c r="M65">
        <v>88.963999999999999</v>
      </c>
      <c r="N65">
        <v>57.111020000000003</v>
      </c>
      <c r="O65">
        <v>119.584659</v>
      </c>
      <c r="P65">
        <v>134.71277000000001</v>
      </c>
      <c r="Q65">
        <v>9.804316</v>
      </c>
      <c r="R65">
        <v>36.381441000000002</v>
      </c>
      <c r="S65">
        <v>22.905328999999998</v>
      </c>
      <c r="T65">
        <v>0</v>
      </c>
      <c r="U65">
        <v>404.95058999999998</v>
      </c>
      <c r="V65">
        <v>17.855267999999999</v>
      </c>
      <c r="W65">
        <v>44.867910000000002</v>
      </c>
      <c r="X65">
        <v>142.40128999999999</v>
      </c>
      <c r="Y65">
        <v>0</v>
      </c>
      <c r="Z65">
        <v>0</v>
      </c>
      <c r="AA65">
        <v>13.585730999999999</v>
      </c>
      <c r="AB65">
        <v>3.6092309999999999</v>
      </c>
      <c r="AC65">
        <v>0</v>
      </c>
      <c r="AD65">
        <v>0</v>
      </c>
      <c r="AE65">
        <v>31.870100000000001</v>
      </c>
      <c r="AF65">
        <v>8.5811580000000003</v>
      </c>
      <c r="AG65">
        <v>40.277484000000001</v>
      </c>
      <c r="AH65">
        <v>0</v>
      </c>
      <c r="AI65">
        <v>0</v>
      </c>
      <c r="AJ65">
        <v>0</v>
      </c>
      <c r="AK65">
        <v>0</v>
      </c>
      <c r="AL65">
        <v>76.756805</v>
      </c>
      <c r="AM65">
        <v>15.282514000000001</v>
      </c>
      <c r="AN65">
        <v>0.647455</v>
      </c>
      <c r="AO65">
        <v>0</v>
      </c>
      <c r="AP65">
        <v>0.371618</v>
      </c>
      <c r="AQ65">
        <v>22.662611999999999</v>
      </c>
      <c r="AR65">
        <v>34.162176000000002</v>
      </c>
      <c r="AS65">
        <v>19.512125999999999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2291.0605339999997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533.78399999999999</v>
      </c>
      <c r="L66">
        <v>417.18797499999999</v>
      </c>
      <c r="M66">
        <v>88.963999999999999</v>
      </c>
      <c r="N66">
        <v>57.111020000000003</v>
      </c>
      <c r="O66">
        <v>119.584659</v>
      </c>
      <c r="P66">
        <v>134.71277000000001</v>
      </c>
      <c r="Q66">
        <v>9.804316</v>
      </c>
      <c r="R66">
        <v>36.381441000000002</v>
      </c>
      <c r="S66">
        <v>22.905328999999998</v>
      </c>
      <c r="T66">
        <v>0</v>
      </c>
      <c r="U66">
        <v>404.95058999999998</v>
      </c>
      <c r="V66">
        <v>17.855267999999999</v>
      </c>
      <c r="W66">
        <v>44.867910000000002</v>
      </c>
      <c r="X66">
        <v>142.40128999999999</v>
      </c>
      <c r="Y66">
        <v>0</v>
      </c>
      <c r="Z66">
        <v>0</v>
      </c>
      <c r="AA66">
        <v>27.171461999999998</v>
      </c>
      <c r="AB66">
        <v>3.6092309999999999</v>
      </c>
      <c r="AC66">
        <v>0</v>
      </c>
      <c r="AD66">
        <v>0</v>
      </c>
      <c r="AE66">
        <v>31.870100000000001</v>
      </c>
      <c r="AF66">
        <v>8.5811580000000003</v>
      </c>
      <c r="AG66">
        <v>40.277484000000001</v>
      </c>
      <c r="AH66">
        <v>18.314979999999998</v>
      </c>
      <c r="AI66">
        <v>0</v>
      </c>
      <c r="AJ66">
        <v>0</v>
      </c>
      <c r="AK66">
        <v>0</v>
      </c>
      <c r="AL66">
        <v>76.756805</v>
      </c>
      <c r="AM66">
        <v>15.282514000000001</v>
      </c>
      <c r="AN66">
        <v>0.647455</v>
      </c>
      <c r="AO66">
        <v>0</v>
      </c>
      <c r="AP66">
        <v>0.371618</v>
      </c>
      <c r="AQ66">
        <v>22.662611999999999</v>
      </c>
      <c r="AR66">
        <v>34.162176000000002</v>
      </c>
      <c r="AS66">
        <v>19.512125999999999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2349.0702449999999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538.61900000000003</v>
      </c>
      <c r="L67">
        <v>422.02297499999997</v>
      </c>
      <c r="M67">
        <v>88.963999999999999</v>
      </c>
      <c r="N67">
        <v>57.111020000000003</v>
      </c>
      <c r="O67">
        <v>119.584659</v>
      </c>
      <c r="P67">
        <v>134.71277000000001</v>
      </c>
      <c r="Q67">
        <v>9.804316</v>
      </c>
      <c r="R67">
        <v>36.381441000000002</v>
      </c>
      <c r="S67">
        <v>22.905328999999998</v>
      </c>
      <c r="T67">
        <v>0</v>
      </c>
      <c r="U67">
        <v>404.95058999999998</v>
      </c>
      <c r="V67">
        <v>17.855267999999999</v>
      </c>
      <c r="W67">
        <v>44.867910000000002</v>
      </c>
      <c r="X67">
        <v>142.40128999999999</v>
      </c>
      <c r="Y67">
        <v>0</v>
      </c>
      <c r="Z67">
        <v>0</v>
      </c>
      <c r="AA67">
        <v>27.171461999999998</v>
      </c>
      <c r="AB67">
        <v>3.6092309999999999</v>
      </c>
      <c r="AC67">
        <v>0</v>
      </c>
      <c r="AD67">
        <v>0</v>
      </c>
      <c r="AE67">
        <v>31.870100000000001</v>
      </c>
      <c r="AF67">
        <v>8.5811580000000003</v>
      </c>
      <c r="AG67">
        <v>40.277484000000001</v>
      </c>
      <c r="AH67">
        <v>36.629959999999997</v>
      </c>
      <c r="AI67">
        <v>0</v>
      </c>
      <c r="AJ67">
        <v>0</v>
      </c>
      <c r="AK67">
        <v>0</v>
      </c>
      <c r="AL67">
        <v>76.756805</v>
      </c>
      <c r="AM67">
        <v>15.282514000000001</v>
      </c>
      <c r="AN67">
        <v>0.647455</v>
      </c>
      <c r="AO67">
        <v>0</v>
      </c>
      <c r="AP67">
        <v>1.2387269999999999</v>
      </c>
      <c r="AQ67">
        <v>33.993918000000001</v>
      </c>
      <c r="AR67">
        <v>34.162176000000002</v>
      </c>
      <c r="AS67">
        <v>21.463339000000001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2391.2048529999997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518.31200000000001</v>
      </c>
      <c r="L68">
        <v>426.85797500000001</v>
      </c>
      <c r="M68">
        <v>88.963999999999999</v>
      </c>
      <c r="N68">
        <v>57.111020000000003</v>
      </c>
      <c r="O68">
        <v>119.584659</v>
      </c>
      <c r="P68">
        <v>134.71277000000001</v>
      </c>
      <c r="Q68">
        <v>9.804316</v>
      </c>
      <c r="R68">
        <v>36.381441000000002</v>
      </c>
      <c r="S68">
        <v>22.905328999999998</v>
      </c>
      <c r="T68">
        <v>0</v>
      </c>
      <c r="U68">
        <v>404.95058999999998</v>
      </c>
      <c r="V68">
        <v>17.855267999999999</v>
      </c>
      <c r="W68">
        <v>44.867910000000002</v>
      </c>
      <c r="X68">
        <v>142.40128999999999</v>
      </c>
      <c r="Y68">
        <v>0</v>
      </c>
      <c r="Z68">
        <v>0</v>
      </c>
      <c r="AA68">
        <v>27.171461999999998</v>
      </c>
      <c r="AB68">
        <v>3.6092309999999999</v>
      </c>
      <c r="AC68">
        <v>0</v>
      </c>
      <c r="AD68">
        <v>0</v>
      </c>
      <c r="AE68">
        <v>31.870100000000001</v>
      </c>
      <c r="AF68">
        <v>8.5811580000000003</v>
      </c>
      <c r="AG68">
        <v>40.277484000000001</v>
      </c>
      <c r="AH68">
        <v>58.607936000000002</v>
      </c>
      <c r="AI68">
        <v>0</v>
      </c>
      <c r="AJ68">
        <v>0</v>
      </c>
      <c r="AK68">
        <v>0</v>
      </c>
      <c r="AL68">
        <v>76.756805</v>
      </c>
      <c r="AM68">
        <v>15.282514000000001</v>
      </c>
      <c r="AN68">
        <v>0.647455</v>
      </c>
      <c r="AO68">
        <v>0</v>
      </c>
      <c r="AP68">
        <v>1.2387269999999999</v>
      </c>
      <c r="AQ68">
        <v>33.993918000000001</v>
      </c>
      <c r="AR68">
        <v>34.162176000000002</v>
      </c>
      <c r="AS68">
        <v>21.463339000000001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2397.7108289999992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513.47699999999998</v>
      </c>
      <c r="L69">
        <v>460.70297499999998</v>
      </c>
      <c r="M69">
        <v>88.963999999999999</v>
      </c>
      <c r="N69">
        <v>57.111020000000003</v>
      </c>
      <c r="O69">
        <v>119.584659</v>
      </c>
      <c r="P69">
        <v>134.71277000000001</v>
      </c>
      <c r="Q69">
        <v>9.804316</v>
      </c>
      <c r="R69">
        <v>36.381441000000002</v>
      </c>
      <c r="S69">
        <v>22.905328999999998</v>
      </c>
      <c r="T69">
        <v>0</v>
      </c>
      <c r="U69">
        <v>404.95058999999998</v>
      </c>
      <c r="V69">
        <v>17.855267999999999</v>
      </c>
      <c r="W69">
        <v>44.867910000000002</v>
      </c>
      <c r="X69">
        <v>142.40128999999999</v>
      </c>
      <c r="Y69">
        <v>0</v>
      </c>
      <c r="Z69">
        <v>0</v>
      </c>
      <c r="AA69">
        <v>27.171461999999998</v>
      </c>
      <c r="AB69">
        <v>3.6092309999999999</v>
      </c>
      <c r="AC69">
        <v>0</v>
      </c>
      <c r="AD69">
        <v>0</v>
      </c>
      <c r="AE69">
        <v>31.870100000000001</v>
      </c>
      <c r="AF69">
        <v>8.5811580000000003</v>
      </c>
      <c r="AG69">
        <v>40.277484000000001</v>
      </c>
      <c r="AH69">
        <v>58.607936000000002</v>
      </c>
      <c r="AI69">
        <v>0</v>
      </c>
      <c r="AJ69">
        <v>0</v>
      </c>
      <c r="AK69">
        <v>0</v>
      </c>
      <c r="AL69">
        <v>76.408472000000003</v>
      </c>
      <c r="AM69">
        <v>15.282514000000001</v>
      </c>
      <c r="AN69">
        <v>0.647455</v>
      </c>
      <c r="AO69">
        <v>0</v>
      </c>
      <c r="AP69">
        <v>1.2387269999999999</v>
      </c>
      <c r="AQ69">
        <v>33.993918000000001</v>
      </c>
      <c r="AR69">
        <v>34.162176000000002</v>
      </c>
      <c r="AS69">
        <v>21.463339000000001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2426.372495999999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521.21299999999997</v>
      </c>
      <c r="L70">
        <v>460.70297499999998</v>
      </c>
      <c r="M70">
        <v>88.963999999999999</v>
      </c>
      <c r="N70">
        <v>57.111020000000003</v>
      </c>
      <c r="O70">
        <v>119.584659</v>
      </c>
      <c r="P70">
        <v>134.71277000000001</v>
      </c>
      <c r="Q70">
        <v>9.804316</v>
      </c>
      <c r="R70">
        <v>36.381441000000002</v>
      </c>
      <c r="S70">
        <v>22.905328999999998</v>
      </c>
      <c r="T70">
        <v>0</v>
      </c>
      <c r="U70">
        <v>404.95058999999998</v>
      </c>
      <c r="V70">
        <v>17.855267999999999</v>
      </c>
      <c r="W70">
        <v>44.867910000000002</v>
      </c>
      <c r="X70">
        <v>142.40128999999999</v>
      </c>
      <c r="Y70">
        <v>0</v>
      </c>
      <c r="Z70">
        <v>0</v>
      </c>
      <c r="AA70">
        <v>27.171461999999998</v>
      </c>
      <c r="AB70">
        <v>3.6092309999999999</v>
      </c>
      <c r="AC70">
        <v>0</v>
      </c>
      <c r="AD70">
        <v>0</v>
      </c>
      <c r="AE70">
        <v>31.870100000000001</v>
      </c>
      <c r="AF70">
        <v>8.5811580000000003</v>
      </c>
      <c r="AG70">
        <v>40.277484000000001</v>
      </c>
      <c r="AH70">
        <v>58.607936000000002</v>
      </c>
      <c r="AI70">
        <v>0</v>
      </c>
      <c r="AJ70">
        <v>0</v>
      </c>
      <c r="AK70">
        <v>0</v>
      </c>
      <c r="AL70">
        <v>76.408472000000003</v>
      </c>
      <c r="AM70">
        <v>15.282514000000001</v>
      </c>
      <c r="AN70">
        <v>0.647455</v>
      </c>
      <c r="AO70">
        <v>0</v>
      </c>
      <c r="AP70">
        <v>1.2387269999999999</v>
      </c>
      <c r="AQ70">
        <v>33.993918000000001</v>
      </c>
      <c r="AR70">
        <v>34.162176000000002</v>
      </c>
      <c r="AS70">
        <v>21.463339000000001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2434.1084959999989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537.65200000000004</v>
      </c>
      <c r="L71">
        <v>460.70297499999998</v>
      </c>
      <c r="M71">
        <v>88.963999999999999</v>
      </c>
      <c r="N71">
        <v>57.111020000000003</v>
      </c>
      <c r="O71">
        <v>119.584659</v>
      </c>
      <c r="P71">
        <v>134.71277000000001</v>
      </c>
      <c r="Q71">
        <v>9.804316</v>
      </c>
      <c r="R71">
        <v>36.381441000000002</v>
      </c>
      <c r="S71">
        <v>22.905328999999998</v>
      </c>
      <c r="T71">
        <v>0</v>
      </c>
      <c r="U71">
        <v>404.95058999999998</v>
      </c>
      <c r="V71">
        <v>17.855267999999999</v>
      </c>
      <c r="W71">
        <v>44.867910000000002</v>
      </c>
      <c r="X71">
        <v>142.64760899999999</v>
      </c>
      <c r="Y71">
        <v>0</v>
      </c>
      <c r="Z71">
        <v>0</v>
      </c>
      <c r="AA71">
        <v>27.171461999999998</v>
      </c>
      <c r="AB71">
        <v>3.6092309999999999</v>
      </c>
      <c r="AC71">
        <v>9.3584709999999998</v>
      </c>
      <c r="AD71">
        <v>7.6644420000000002</v>
      </c>
      <c r="AE71">
        <v>31.870100000000001</v>
      </c>
      <c r="AF71">
        <v>8.5811580000000003</v>
      </c>
      <c r="AG71">
        <v>40.277484000000001</v>
      </c>
      <c r="AH71">
        <v>58.607936000000002</v>
      </c>
      <c r="AI71">
        <v>0</v>
      </c>
      <c r="AJ71">
        <v>0</v>
      </c>
      <c r="AK71">
        <v>0</v>
      </c>
      <c r="AL71">
        <v>64.610105000000004</v>
      </c>
      <c r="AM71">
        <v>15.282514000000001</v>
      </c>
      <c r="AN71">
        <v>0.647455</v>
      </c>
      <c r="AO71">
        <v>0</v>
      </c>
      <c r="AP71">
        <v>2.4774539999999998</v>
      </c>
      <c r="AQ71">
        <v>45.325223999999999</v>
      </c>
      <c r="AR71">
        <v>34.162176000000002</v>
      </c>
      <c r="AS71">
        <v>21.463339000000001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2468.588393999999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582.03681600000004</v>
      </c>
      <c r="L72">
        <v>475.20797499999998</v>
      </c>
      <c r="M72">
        <v>88.963999999999999</v>
      </c>
      <c r="N72">
        <v>57.111020000000003</v>
      </c>
      <c r="O72">
        <v>119.584659</v>
      </c>
      <c r="P72">
        <v>134.71277000000001</v>
      </c>
      <c r="Q72">
        <v>9.804316</v>
      </c>
      <c r="R72">
        <v>36.381441000000002</v>
      </c>
      <c r="S72">
        <v>22.905328999999998</v>
      </c>
      <c r="T72">
        <v>0</v>
      </c>
      <c r="U72">
        <v>404.95058999999998</v>
      </c>
      <c r="V72">
        <v>17.855267999999999</v>
      </c>
      <c r="W72">
        <v>44.867910000000002</v>
      </c>
      <c r="X72">
        <v>142.64760899999999</v>
      </c>
      <c r="Y72">
        <v>0</v>
      </c>
      <c r="Z72">
        <v>0</v>
      </c>
      <c r="AA72">
        <v>27.171461999999998</v>
      </c>
      <c r="AB72">
        <v>3.6092309999999999</v>
      </c>
      <c r="AC72">
        <v>9.3584709999999998</v>
      </c>
      <c r="AD72">
        <v>7.6644420000000002</v>
      </c>
      <c r="AE72">
        <v>31.870100000000001</v>
      </c>
      <c r="AF72">
        <v>17.162316000000001</v>
      </c>
      <c r="AG72">
        <v>40.277484000000001</v>
      </c>
      <c r="AH72">
        <v>90.476000999999997</v>
      </c>
      <c r="AI72">
        <v>0</v>
      </c>
      <c r="AJ72">
        <v>0</v>
      </c>
      <c r="AK72">
        <v>0</v>
      </c>
      <c r="AL72">
        <v>64.610105000000004</v>
      </c>
      <c r="AM72">
        <v>15.282514000000001</v>
      </c>
      <c r="AN72">
        <v>0.647455</v>
      </c>
      <c r="AO72">
        <v>0</v>
      </c>
      <c r="AP72">
        <v>2.4774539999999998</v>
      </c>
      <c r="AQ72">
        <v>45.325223999999999</v>
      </c>
      <c r="AR72">
        <v>34.162176000000002</v>
      </c>
      <c r="AS72">
        <v>21.463339000000001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2567.9274329999994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582.03681600000004</v>
      </c>
      <c r="L73">
        <v>475.20797499999998</v>
      </c>
      <c r="M73">
        <v>88.963999999999999</v>
      </c>
      <c r="N73">
        <v>57.111020000000003</v>
      </c>
      <c r="O73">
        <v>119.584659</v>
      </c>
      <c r="P73">
        <v>134.71277000000001</v>
      </c>
      <c r="Q73">
        <v>9.804316</v>
      </c>
      <c r="R73">
        <v>36.381441000000002</v>
      </c>
      <c r="S73">
        <v>22.905328999999998</v>
      </c>
      <c r="T73">
        <v>0</v>
      </c>
      <c r="U73">
        <v>404.95058999999998</v>
      </c>
      <c r="V73">
        <v>17.855267999999999</v>
      </c>
      <c r="W73">
        <v>44.867910000000002</v>
      </c>
      <c r="X73">
        <v>142.64760899999999</v>
      </c>
      <c r="Y73">
        <v>0</v>
      </c>
      <c r="Z73">
        <v>0</v>
      </c>
      <c r="AA73">
        <v>27.171461999999998</v>
      </c>
      <c r="AB73">
        <v>12.89011</v>
      </c>
      <c r="AC73">
        <v>18.716943000000001</v>
      </c>
      <c r="AD73">
        <v>7.6644420000000002</v>
      </c>
      <c r="AE73">
        <v>31.870100000000001</v>
      </c>
      <c r="AF73">
        <v>25.743473999999999</v>
      </c>
      <c r="AG73">
        <v>40.277484000000001</v>
      </c>
      <c r="AH73">
        <v>109.88988000000001</v>
      </c>
      <c r="AI73">
        <v>0</v>
      </c>
      <c r="AJ73">
        <v>0</v>
      </c>
      <c r="AK73">
        <v>0</v>
      </c>
      <c r="AL73">
        <v>64.610105000000004</v>
      </c>
      <c r="AM73">
        <v>15.282514000000001</v>
      </c>
      <c r="AN73">
        <v>0.647455</v>
      </c>
      <c r="AO73">
        <v>0</v>
      </c>
      <c r="AP73">
        <v>2.4774539999999998</v>
      </c>
      <c r="AQ73">
        <v>45.325223999999999</v>
      </c>
      <c r="AR73">
        <v>34.162176000000002</v>
      </c>
      <c r="AS73">
        <v>22.764147000000001</v>
      </c>
      <c r="AT73">
        <v>14.506304999999999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2611.0289779999994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582.03681600000004</v>
      </c>
      <c r="L74">
        <v>470.372975</v>
      </c>
      <c r="M74">
        <v>88.963999999999999</v>
      </c>
      <c r="N74">
        <v>57.111020000000003</v>
      </c>
      <c r="O74">
        <v>119.584659</v>
      </c>
      <c r="P74">
        <v>134.71277000000001</v>
      </c>
      <c r="Q74">
        <v>9.804316</v>
      </c>
      <c r="R74">
        <v>40.991227000000002</v>
      </c>
      <c r="S74">
        <v>22.905328999999998</v>
      </c>
      <c r="T74">
        <v>0</v>
      </c>
      <c r="U74">
        <v>404.95058999999998</v>
      </c>
      <c r="V74">
        <v>20.045909999999999</v>
      </c>
      <c r="W74">
        <v>44.867910000000002</v>
      </c>
      <c r="X74">
        <v>142.64760899999999</v>
      </c>
      <c r="Y74">
        <v>0</v>
      </c>
      <c r="Z74">
        <v>0</v>
      </c>
      <c r="AA74">
        <v>40.757193000000001</v>
      </c>
      <c r="AB74">
        <v>38.206285999999999</v>
      </c>
      <c r="AC74">
        <v>28.103735</v>
      </c>
      <c r="AD74">
        <v>17.628216999999999</v>
      </c>
      <c r="AE74">
        <v>31.870100000000001</v>
      </c>
      <c r="AF74">
        <v>34.324632000000001</v>
      </c>
      <c r="AG74">
        <v>40.277484000000001</v>
      </c>
      <c r="AH74">
        <v>128.20486</v>
      </c>
      <c r="AI74">
        <v>0</v>
      </c>
      <c r="AJ74">
        <v>0</v>
      </c>
      <c r="AK74">
        <v>0</v>
      </c>
      <c r="AL74">
        <v>64.610105000000004</v>
      </c>
      <c r="AM74">
        <v>15.282514000000001</v>
      </c>
      <c r="AN74">
        <v>0.647455</v>
      </c>
      <c r="AO74">
        <v>0</v>
      </c>
      <c r="AP74">
        <v>2.4774539999999998</v>
      </c>
      <c r="AQ74">
        <v>45.325223999999999</v>
      </c>
      <c r="AR74">
        <v>34.162176000000002</v>
      </c>
      <c r="AS74">
        <v>22.764147000000001</v>
      </c>
      <c r="AT74">
        <v>14.506304999999999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2698.1430179999998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582.03681600000004</v>
      </c>
      <c r="L75">
        <v>519.00797899999998</v>
      </c>
      <c r="M75">
        <v>88.963999999999999</v>
      </c>
      <c r="N75">
        <v>57.111020000000003</v>
      </c>
      <c r="O75">
        <v>119.584659</v>
      </c>
      <c r="P75">
        <v>134.71277000000001</v>
      </c>
      <c r="Q75">
        <v>9.804316</v>
      </c>
      <c r="R75">
        <v>38.493606999999997</v>
      </c>
      <c r="S75">
        <v>19.388833999999999</v>
      </c>
      <c r="T75">
        <v>0</v>
      </c>
      <c r="U75">
        <v>404.95058999999998</v>
      </c>
      <c r="V75">
        <v>20.045909999999999</v>
      </c>
      <c r="W75">
        <v>44.867910000000002</v>
      </c>
      <c r="X75">
        <v>142.64760899999999</v>
      </c>
      <c r="Y75">
        <v>0</v>
      </c>
      <c r="Z75">
        <v>0</v>
      </c>
      <c r="AA75">
        <v>40.757193000000001</v>
      </c>
      <c r="AB75">
        <v>38.206285999999999</v>
      </c>
      <c r="AC75">
        <v>28.103735</v>
      </c>
      <c r="AD75">
        <v>30.943906999999999</v>
      </c>
      <c r="AE75">
        <v>31.870100000000001</v>
      </c>
      <c r="AF75">
        <v>34.324632000000001</v>
      </c>
      <c r="AG75">
        <v>40.277484000000001</v>
      </c>
      <c r="AH75">
        <v>128.20486</v>
      </c>
      <c r="AI75">
        <v>0</v>
      </c>
      <c r="AJ75">
        <v>0</v>
      </c>
      <c r="AK75">
        <v>0</v>
      </c>
      <c r="AL75">
        <v>64.610105000000004</v>
      </c>
      <c r="AM75">
        <v>15.282514000000001</v>
      </c>
      <c r="AN75">
        <v>0.647455</v>
      </c>
      <c r="AO75">
        <v>0</v>
      </c>
      <c r="AP75">
        <v>2.4774539999999998</v>
      </c>
      <c r="AQ75">
        <v>45.325223999999999</v>
      </c>
      <c r="AR75">
        <v>34.162176000000002</v>
      </c>
      <c r="AS75">
        <v>22.764147000000001</v>
      </c>
      <c r="AT75">
        <v>14.506304999999999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2754.0795969999999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582.03681600000004</v>
      </c>
      <c r="L76">
        <v>618.83586000000003</v>
      </c>
      <c r="M76">
        <v>88.963999999999999</v>
      </c>
      <c r="N76">
        <v>57.111020000000003</v>
      </c>
      <c r="O76">
        <v>119.584659</v>
      </c>
      <c r="P76">
        <v>134.71277000000001</v>
      </c>
      <c r="Q76">
        <v>10.54997</v>
      </c>
      <c r="R76">
        <v>40.991227000000002</v>
      </c>
      <c r="S76">
        <v>24.676708999999999</v>
      </c>
      <c r="T76">
        <v>0</v>
      </c>
      <c r="U76">
        <v>404.95058999999998</v>
      </c>
      <c r="V76">
        <v>20.045909999999999</v>
      </c>
      <c r="W76">
        <v>44.867910000000002</v>
      </c>
      <c r="X76">
        <v>142.64760899999999</v>
      </c>
      <c r="Y76">
        <v>0</v>
      </c>
      <c r="Z76">
        <v>0</v>
      </c>
      <c r="AA76">
        <v>40.757193000000001</v>
      </c>
      <c r="AB76">
        <v>38.206285999999999</v>
      </c>
      <c r="AC76">
        <v>28.103735</v>
      </c>
      <c r="AD76">
        <v>35.338186999999998</v>
      </c>
      <c r="AE76">
        <v>31.870100000000001</v>
      </c>
      <c r="AF76">
        <v>34.324632000000001</v>
      </c>
      <c r="AG76">
        <v>40.277484000000001</v>
      </c>
      <c r="AH76">
        <v>128.20486</v>
      </c>
      <c r="AI76">
        <v>0</v>
      </c>
      <c r="AJ76">
        <v>0</v>
      </c>
      <c r="AK76">
        <v>0</v>
      </c>
      <c r="AL76">
        <v>64.610105000000004</v>
      </c>
      <c r="AM76">
        <v>15.282514000000001</v>
      </c>
      <c r="AN76">
        <v>0.647455</v>
      </c>
      <c r="AO76">
        <v>0</v>
      </c>
      <c r="AP76">
        <v>2.4774539999999998</v>
      </c>
      <c r="AQ76">
        <v>45.325223999999999</v>
      </c>
      <c r="AR76">
        <v>34.162176000000002</v>
      </c>
      <c r="AS76">
        <v>22.764147000000001</v>
      </c>
      <c r="AT76">
        <v>14.506304999999999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2866.8329069999995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638.56990499999995</v>
      </c>
      <c r="L77">
        <v>631.11255000000006</v>
      </c>
      <c r="M77">
        <v>88.963999999999999</v>
      </c>
      <c r="N77">
        <v>57.111020000000003</v>
      </c>
      <c r="O77">
        <v>119.584659</v>
      </c>
      <c r="P77">
        <v>134.71277000000001</v>
      </c>
      <c r="Q77">
        <v>10.54997</v>
      </c>
      <c r="R77">
        <v>40.991227000000002</v>
      </c>
      <c r="S77">
        <v>25.519227000000001</v>
      </c>
      <c r="T77">
        <v>0</v>
      </c>
      <c r="U77">
        <v>404.95058999999998</v>
      </c>
      <c r="V77">
        <v>20.047699000000001</v>
      </c>
      <c r="W77">
        <v>44.867910000000002</v>
      </c>
      <c r="X77">
        <v>142.64760899999999</v>
      </c>
      <c r="Y77">
        <v>0</v>
      </c>
      <c r="Z77">
        <v>0</v>
      </c>
      <c r="AA77">
        <v>40.757193000000001</v>
      </c>
      <c r="AB77">
        <v>38.206285999999999</v>
      </c>
      <c r="AC77">
        <v>28.103735</v>
      </c>
      <c r="AD77">
        <v>35.338186999999998</v>
      </c>
      <c r="AE77">
        <v>31.870100000000001</v>
      </c>
      <c r="AF77">
        <v>34.324632000000001</v>
      </c>
      <c r="AG77">
        <v>40.277484000000001</v>
      </c>
      <c r="AH77">
        <v>128.20486</v>
      </c>
      <c r="AI77">
        <v>0</v>
      </c>
      <c r="AJ77">
        <v>0</v>
      </c>
      <c r="AK77">
        <v>0</v>
      </c>
      <c r="AL77">
        <v>64.610105000000004</v>
      </c>
      <c r="AM77">
        <v>15.282514000000001</v>
      </c>
      <c r="AN77">
        <v>0.647455</v>
      </c>
      <c r="AO77">
        <v>0</v>
      </c>
      <c r="AP77">
        <v>2.4774539999999998</v>
      </c>
      <c r="AQ77">
        <v>45.325223999999999</v>
      </c>
      <c r="AR77">
        <v>34.162176000000002</v>
      </c>
      <c r="AS77">
        <v>22.764147000000001</v>
      </c>
      <c r="AT77">
        <v>14.506304999999999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2936.486993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624.66323999999997</v>
      </c>
      <c r="L78">
        <v>631.11255000000006</v>
      </c>
      <c r="M78">
        <v>88.963999999999999</v>
      </c>
      <c r="N78">
        <v>57.111020000000003</v>
      </c>
      <c r="O78">
        <v>119.584659</v>
      </c>
      <c r="P78">
        <v>134.71277000000001</v>
      </c>
      <c r="Q78">
        <v>10.54997</v>
      </c>
      <c r="R78">
        <v>40.991227000000002</v>
      </c>
      <c r="S78">
        <v>25.519227000000001</v>
      </c>
      <c r="T78">
        <v>0</v>
      </c>
      <c r="U78">
        <v>404.95058999999998</v>
      </c>
      <c r="V78">
        <v>20.047699000000001</v>
      </c>
      <c r="W78">
        <v>44.867910000000002</v>
      </c>
      <c r="X78">
        <v>142.64760899999999</v>
      </c>
      <c r="Y78">
        <v>0</v>
      </c>
      <c r="Z78">
        <v>0</v>
      </c>
      <c r="AA78">
        <v>40.757193000000001</v>
      </c>
      <c r="AB78">
        <v>38.206285999999999</v>
      </c>
      <c r="AC78">
        <v>28.103735</v>
      </c>
      <c r="AD78">
        <v>35.338186999999998</v>
      </c>
      <c r="AE78">
        <v>31.870100000000001</v>
      </c>
      <c r="AF78">
        <v>34.324632000000001</v>
      </c>
      <c r="AG78">
        <v>40.277484000000001</v>
      </c>
      <c r="AH78">
        <v>128.20486</v>
      </c>
      <c r="AI78">
        <v>0</v>
      </c>
      <c r="AJ78">
        <v>0</v>
      </c>
      <c r="AK78">
        <v>0</v>
      </c>
      <c r="AL78">
        <v>64.610105000000004</v>
      </c>
      <c r="AM78">
        <v>15.282514000000001</v>
      </c>
      <c r="AN78">
        <v>0.647455</v>
      </c>
      <c r="AO78">
        <v>0</v>
      </c>
      <c r="AP78">
        <v>2.4774539999999998</v>
      </c>
      <c r="AQ78">
        <v>45.325223999999999</v>
      </c>
      <c r="AR78">
        <v>34.162176000000002</v>
      </c>
      <c r="AS78">
        <v>22.764147000000001</v>
      </c>
      <c r="AT78">
        <v>14.506304999999999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2922.580328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614.99324000000001</v>
      </c>
      <c r="L79">
        <v>631.11255000000006</v>
      </c>
      <c r="M79">
        <v>88.963999999999999</v>
      </c>
      <c r="N79">
        <v>57.111020000000003</v>
      </c>
      <c r="O79">
        <v>119.584659</v>
      </c>
      <c r="P79">
        <v>134.71277000000001</v>
      </c>
      <c r="Q79">
        <v>10.54997</v>
      </c>
      <c r="R79">
        <v>40.991227000000002</v>
      </c>
      <c r="S79">
        <v>25.519227000000001</v>
      </c>
      <c r="T79">
        <v>0</v>
      </c>
      <c r="U79">
        <v>404.95058999999998</v>
      </c>
      <c r="V79">
        <v>20.047699000000001</v>
      </c>
      <c r="W79">
        <v>44.867910000000002</v>
      </c>
      <c r="X79">
        <v>142.64760899999999</v>
      </c>
      <c r="Y79">
        <v>0</v>
      </c>
      <c r="Z79">
        <v>0</v>
      </c>
      <c r="AA79">
        <v>40.757193000000001</v>
      </c>
      <c r="AB79">
        <v>38.206285999999999</v>
      </c>
      <c r="AC79">
        <v>28.103735</v>
      </c>
      <c r="AD79">
        <v>35.338186999999998</v>
      </c>
      <c r="AE79">
        <v>31.870100000000001</v>
      </c>
      <c r="AF79">
        <v>34.324632000000001</v>
      </c>
      <c r="AG79">
        <v>40.277484000000001</v>
      </c>
      <c r="AH79">
        <v>128.20486</v>
      </c>
      <c r="AI79">
        <v>0</v>
      </c>
      <c r="AJ79">
        <v>0</v>
      </c>
      <c r="AK79">
        <v>0</v>
      </c>
      <c r="AL79">
        <v>38.766063000000003</v>
      </c>
      <c r="AM79">
        <v>15.282514000000001</v>
      </c>
      <c r="AN79">
        <v>0.647455</v>
      </c>
      <c r="AO79">
        <v>0</v>
      </c>
      <c r="AP79">
        <v>0.49549100000000001</v>
      </c>
      <c r="AQ79">
        <v>45.325223999999999</v>
      </c>
      <c r="AR79">
        <v>34.162176000000002</v>
      </c>
      <c r="AS79">
        <v>22.764147000000001</v>
      </c>
      <c r="AT79">
        <v>14.506304999999999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2885.084323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624.66323999999997</v>
      </c>
      <c r="L80">
        <v>631.11255000000006</v>
      </c>
      <c r="M80">
        <v>88.963999999999999</v>
      </c>
      <c r="N80">
        <v>57.111020000000003</v>
      </c>
      <c r="O80">
        <v>119.584659</v>
      </c>
      <c r="P80">
        <v>134.71277000000001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20.047699000000001</v>
      </c>
      <c r="W80">
        <v>44.867910000000002</v>
      </c>
      <c r="X80">
        <v>142.64760899999999</v>
      </c>
      <c r="Y80">
        <v>0</v>
      </c>
      <c r="Z80">
        <v>0</v>
      </c>
      <c r="AA80">
        <v>40.757193000000001</v>
      </c>
      <c r="AB80">
        <v>38.206285999999999</v>
      </c>
      <c r="AC80">
        <v>18.716943000000001</v>
      </c>
      <c r="AD80">
        <v>26.503640000000001</v>
      </c>
      <c r="AE80">
        <v>31.870100000000001</v>
      </c>
      <c r="AF80">
        <v>17.162316000000001</v>
      </c>
      <c r="AG80">
        <v>40.277484000000001</v>
      </c>
      <c r="AH80">
        <v>109.88988000000001</v>
      </c>
      <c r="AI80">
        <v>0</v>
      </c>
      <c r="AJ80">
        <v>0</v>
      </c>
      <c r="AK80">
        <v>0</v>
      </c>
      <c r="AL80">
        <v>38.766063000000003</v>
      </c>
      <c r="AM80">
        <v>15.282514000000001</v>
      </c>
      <c r="AN80">
        <v>0.647455</v>
      </c>
      <c r="AO80">
        <v>0</v>
      </c>
      <c r="AP80">
        <v>0.49549100000000001</v>
      </c>
      <c r="AQ80">
        <v>45.325223999999999</v>
      </c>
      <c r="AR80">
        <v>34.162176000000002</v>
      </c>
      <c r="AS80">
        <v>22.764147000000001</v>
      </c>
      <c r="AT80">
        <v>14.506304999999999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2841.0556880000004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585.98324000000002</v>
      </c>
      <c r="L81">
        <v>631.11255000000006</v>
      </c>
      <c r="M81">
        <v>88.963999999999999</v>
      </c>
      <c r="N81">
        <v>57.111020000000003</v>
      </c>
      <c r="O81">
        <v>119.584659</v>
      </c>
      <c r="P81">
        <v>134.71277000000001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20.047699000000001</v>
      </c>
      <c r="W81">
        <v>44.867910000000002</v>
      </c>
      <c r="X81">
        <v>142.64760899999999</v>
      </c>
      <c r="Y81">
        <v>0</v>
      </c>
      <c r="Z81">
        <v>0</v>
      </c>
      <c r="AA81">
        <v>40.757193000000001</v>
      </c>
      <c r="AB81">
        <v>25.470856999999999</v>
      </c>
      <c r="AC81">
        <v>18.716943000000001</v>
      </c>
      <c r="AD81">
        <v>26.503640000000001</v>
      </c>
      <c r="AE81">
        <v>31.870100000000001</v>
      </c>
      <c r="AF81">
        <v>17.162316000000001</v>
      </c>
      <c r="AG81">
        <v>40.277484000000001</v>
      </c>
      <c r="AH81">
        <v>90.476000999999997</v>
      </c>
      <c r="AI81">
        <v>0</v>
      </c>
      <c r="AJ81">
        <v>0</v>
      </c>
      <c r="AK81">
        <v>0</v>
      </c>
      <c r="AL81">
        <v>38.766063000000003</v>
      </c>
      <c r="AM81">
        <v>15.282514000000001</v>
      </c>
      <c r="AN81">
        <v>0.647455</v>
      </c>
      <c r="AO81">
        <v>0</v>
      </c>
      <c r="AP81">
        <v>0.49549100000000001</v>
      </c>
      <c r="AQ81">
        <v>45.325223999999999</v>
      </c>
      <c r="AR81">
        <v>34.162176000000002</v>
      </c>
      <c r="AS81">
        <v>22.764147000000001</v>
      </c>
      <c r="AT81">
        <v>14.506304999999999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2770.2263800000001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585.98324000000002</v>
      </c>
      <c r="L82">
        <v>631.11255000000006</v>
      </c>
      <c r="M82">
        <v>88.963999999999999</v>
      </c>
      <c r="N82">
        <v>57.111020000000003</v>
      </c>
      <c r="O82">
        <v>119.584659</v>
      </c>
      <c r="P82">
        <v>134.71277000000001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20.047699000000001</v>
      </c>
      <c r="W82">
        <v>44.867910000000002</v>
      </c>
      <c r="X82">
        <v>142.64760899999999</v>
      </c>
      <c r="Y82">
        <v>0</v>
      </c>
      <c r="Z82">
        <v>0</v>
      </c>
      <c r="AA82">
        <v>40.757193000000001</v>
      </c>
      <c r="AB82">
        <v>25.470856999999999</v>
      </c>
      <c r="AC82">
        <v>18.716943000000001</v>
      </c>
      <c r="AD82">
        <v>26.503640000000001</v>
      </c>
      <c r="AE82">
        <v>31.870100000000001</v>
      </c>
      <c r="AF82">
        <v>17.162316000000001</v>
      </c>
      <c r="AG82">
        <v>40.277484000000001</v>
      </c>
      <c r="AH82">
        <v>62.637231999999997</v>
      </c>
      <c r="AI82">
        <v>0</v>
      </c>
      <c r="AJ82">
        <v>0</v>
      </c>
      <c r="AK82">
        <v>0</v>
      </c>
      <c r="AL82">
        <v>38.766063000000003</v>
      </c>
      <c r="AM82">
        <v>15.282514000000001</v>
      </c>
      <c r="AN82">
        <v>0.647455</v>
      </c>
      <c r="AO82">
        <v>0</v>
      </c>
      <c r="AP82">
        <v>0.49549100000000001</v>
      </c>
      <c r="AQ82">
        <v>45.325223999999999</v>
      </c>
      <c r="AR82">
        <v>34.162176000000002</v>
      </c>
      <c r="AS82">
        <v>22.764147000000001</v>
      </c>
      <c r="AT82">
        <v>14.506304999999999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2742.3876110000001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586.20362</v>
      </c>
      <c r="L83">
        <v>631.11255000000006</v>
      </c>
      <c r="M83">
        <v>88.963999999999999</v>
      </c>
      <c r="N83">
        <v>57.111020000000003</v>
      </c>
      <c r="O83">
        <v>119.584659</v>
      </c>
      <c r="P83">
        <v>134.71277000000001</v>
      </c>
      <c r="Q83">
        <v>10.55172</v>
      </c>
      <c r="R83">
        <v>40.993254</v>
      </c>
      <c r="S83">
        <v>25.520009999999999</v>
      </c>
      <c r="T83">
        <v>0</v>
      </c>
      <c r="U83">
        <v>404.95058999999998</v>
      </c>
      <c r="V83">
        <v>20.047699000000001</v>
      </c>
      <c r="W83">
        <v>44.867910000000002</v>
      </c>
      <c r="X83">
        <v>142.64760899999999</v>
      </c>
      <c r="Y83">
        <v>0</v>
      </c>
      <c r="Z83">
        <v>0</v>
      </c>
      <c r="AA83">
        <v>40.757193000000001</v>
      </c>
      <c r="AB83">
        <v>25.470856999999999</v>
      </c>
      <c r="AC83">
        <v>18.716943000000001</v>
      </c>
      <c r="AD83">
        <v>17.628216999999999</v>
      </c>
      <c r="AE83">
        <v>15.93505</v>
      </c>
      <c r="AF83">
        <v>17.162316000000001</v>
      </c>
      <c r="AG83">
        <v>40.277484000000001</v>
      </c>
      <c r="AH83">
        <v>36.629959999999997</v>
      </c>
      <c r="AI83">
        <v>0</v>
      </c>
      <c r="AJ83">
        <v>0</v>
      </c>
      <c r="AK83">
        <v>0</v>
      </c>
      <c r="AL83">
        <v>38.766063000000003</v>
      </c>
      <c r="AM83">
        <v>15.282514000000001</v>
      </c>
      <c r="AN83">
        <v>0.647455</v>
      </c>
      <c r="AO83">
        <v>0</v>
      </c>
      <c r="AP83">
        <v>0.49549100000000001</v>
      </c>
      <c r="AQ83">
        <v>45.325223999999999</v>
      </c>
      <c r="AR83">
        <v>34.162176000000002</v>
      </c>
      <c r="AS83">
        <v>22.764147000000001</v>
      </c>
      <c r="AT83">
        <v>14.506304999999999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2691.7948059999999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585.98324000000002</v>
      </c>
      <c r="L84">
        <v>631.11255000000006</v>
      </c>
      <c r="M84">
        <v>88.963999999999999</v>
      </c>
      <c r="N84">
        <v>57.111020000000003</v>
      </c>
      <c r="O84">
        <v>119.584659</v>
      </c>
      <c r="P84">
        <v>134.71277000000001</v>
      </c>
      <c r="Q84">
        <v>10.55172</v>
      </c>
      <c r="R84">
        <v>40.993254</v>
      </c>
      <c r="S84">
        <v>25.520009999999999</v>
      </c>
      <c r="T84">
        <v>0</v>
      </c>
      <c r="U84">
        <v>404.95058999999998</v>
      </c>
      <c r="V84">
        <v>20.047699000000001</v>
      </c>
      <c r="W84">
        <v>44.867910000000002</v>
      </c>
      <c r="X84">
        <v>142.64760899999999</v>
      </c>
      <c r="Y84">
        <v>0</v>
      </c>
      <c r="Z84">
        <v>0</v>
      </c>
      <c r="AA84">
        <v>27.171461999999998</v>
      </c>
      <c r="AB84">
        <v>25.470856999999999</v>
      </c>
      <c r="AC84">
        <v>18.716943000000001</v>
      </c>
      <c r="AD84">
        <v>7.6644420000000002</v>
      </c>
      <c r="AE84">
        <v>15.93505</v>
      </c>
      <c r="AF84">
        <v>17.162316000000001</v>
      </c>
      <c r="AG84">
        <v>40.277484000000001</v>
      </c>
      <c r="AH84">
        <v>20.146477999999998</v>
      </c>
      <c r="AI84">
        <v>0</v>
      </c>
      <c r="AJ84">
        <v>0</v>
      </c>
      <c r="AK84">
        <v>0</v>
      </c>
      <c r="AL84">
        <v>38.766063000000003</v>
      </c>
      <c r="AM84">
        <v>15.282514000000001</v>
      </c>
      <c r="AN84">
        <v>0.647455</v>
      </c>
      <c r="AO84">
        <v>0</v>
      </c>
      <c r="AP84">
        <v>0.49549100000000001</v>
      </c>
      <c r="AQ84">
        <v>45.325223999999999</v>
      </c>
      <c r="AR84">
        <v>34.162176000000002</v>
      </c>
      <c r="AS84">
        <v>22.764147000000001</v>
      </c>
      <c r="AT84">
        <v>14.506304999999999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2651.5414379999997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585.98324000000002</v>
      </c>
      <c r="L85">
        <v>631.11255000000006</v>
      </c>
      <c r="M85">
        <v>88.963999999999999</v>
      </c>
      <c r="N85">
        <v>57.111020000000003</v>
      </c>
      <c r="O85">
        <v>119.584659</v>
      </c>
      <c r="P85">
        <v>134.71277000000001</v>
      </c>
      <c r="Q85">
        <v>10.55172</v>
      </c>
      <c r="R85">
        <v>40.993254</v>
      </c>
      <c r="S85">
        <v>25.520009999999999</v>
      </c>
      <c r="T85">
        <v>0</v>
      </c>
      <c r="U85">
        <v>404.95058999999998</v>
      </c>
      <c r="V85">
        <v>20.047699000000001</v>
      </c>
      <c r="W85">
        <v>44.867910000000002</v>
      </c>
      <c r="X85">
        <v>142.64760899999999</v>
      </c>
      <c r="Y85">
        <v>0</v>
      </c>
      <c r="Z85">
        <v>0</v>
      </c>
      <c r="AA85">
        <v>27.171461999999998</v>
      </c>
      <c r="AB85">
        <v>25.470856999999999</v>
      </c>
      <c r="AC85">
        <v>18.716943000000001</v>
      </c>
      <c r="AD85">
        <v>0</v>
      </c>
      <c r="AE85">
        <v>15.93505</v>
      </c>
      <c r="AF85">
        <v>17.162316000000001</v>
      </c>
      <c r="AG85">
        <v>40.277484000000001</v>
      </c>
      <c r="AH85">
        <v>20.146477999999998</v>
      </c>
      <c r="AI85">
        <v>0</v>
      </c>
      <c r="AJ85">
        <v>0</v>
      </c>
      <c r="AK85">
        <v>0</v>
      </c>
      <c r="AL85">
        <v>38.766063000000003</v>
      </c>
      <c r="AM85">
        <v>15.282514000000001</v>
      </c>
      <c r="AN85">
        <v>0.647455</v>
      </c>
      <c r="AO85">
        <v>0</v>
      </c>
      <c r="AP85">
        <v>1.734218</v>
      </c>
      <c r="AQ85">
        <v>45.325223999999999</v>
      </c>
      <c r="AR85">
        <v>34.162176000000002</v>
      </c>
      <c r="AS85">
        <v>22.764147000000001</v>
      </c>
      <c r="AT85">
        <v>14.506304999999999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2645.1157229999999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585.98324000000002</v>
      </c>
      <c r="L86">
        <v>631.11255000000006</v>
      </c>
      <c r="M86">
        <v>88.963999999999999</v>
      </c>
      <c r="N86">
        <v>57.111020000000003</v>
      </c>
      <c r="O86">
        <v>119.584659</v>
      </c>
      <c r="P86">
        <v>134.71277000000001</v>
      </c>
      <c r="Q86">
        <v>10.55172</v>
      </c>
      <c r="R86">
        <v>40.993254</v>
      </c>
      <c r="S86">
        <v>25.520009999999999</v>
      </c>
      <c r="T86">
        <v>0</v>
      </c>
      <c r="U86">
        <v>404.95058999999998</v>
      </c>
      <c r="V86">
        <v>20.047699000000001</v>
      </c>
      <c r="W86">
        <v>44.867910000000002</v>
      </c>
      <c r="X86">
        <v>142.64760899999999</v>
      </c>
      <c r="Y86">
        <v>0</v>
      </c>
      <c r="Z86">
        <v>0</v>
      </c>
      <c r="AA86">
        <v>27.171461999999998</v>
      </c>
      <c r="AB86">
        <v>25.470856999999999</v>
      </c>
      <c r="AC86">
        <v>18.716943000000001</v>
      </c>
      <c r="AD86">
        <v>0</v>
      </c>
      <c r="AE86">
        <v>15.93505</v>
      </c>
      <c r="AF86">
        <v>17.162316000000001</v>
      </c>
      <c r="AG86">
        <v>40.277484000000001</v>
      </c>
      <c r="AH86">
        <v>20.146477999999998</v>
      </c>
      <c r="AI86">
        <v>0</v>
      </c>
      <c r="AJ86">
        <v>0</v>
      </c>
      <c r="AK86">
        <v>0</v>
      </c>
      <c r="AL86">
        <v>38.766063000000003</v>
      </c>
      <c r="AM86">
        <v>15.282514000000001</v>
      </c>
      <c r="AN86">
        <v>0.647455</v>
      </c>
      <c r="AO86">
        <v>0</v>
      </c>
      <c r="AP86">
        <v>1.734218</v>
      </c>
      <c r="AQ86">
        <v>33.872076</v>
      </c>
      <c r="AR86">
        <v>34.162176000000002</v>
      </c>
      <c r="AS86">
        <v>22.764147000000001</v>
      </c>
      <c r="AT86">
        <v>14.506304999999999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2633.6625749999998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585.98324000000002</v>
      </c>
      <c r="L87">
        <v>631.11255000000006</v>
      </c>
      <c r="M87">
        <v>88.963999999999999</v>
      </c>
      <c r="N87">
        <v>57.111020000000003</v>
      </c>
      <c r="O87">
        <v>119.584659</v>
      </c>
      <c r="P87">
        <v>134.71277000000001</v>
      </c>
      <c r="Q87">
        <v>10.55172</v>
      </c>
      <c r="R87">
        <v>40.993254</v>
      </c>
      <c r="S87">
        <v>25.520009999999999</v>
      </c>
      <c r="T87">
        <v>0</v>
      </c>
      <c r="U87">
        <v>404.95058999999998</v>
      </c>
      <c r="V87">
        <v>20.047699000000001</v>
      </c>
      <c r="W87">
        <v>44.867910000000002</v>
      </c>
      <c r="X87">
        <v>142.64760899999999</v>
      </c>
      <c r="Y87">
        <v>0</v>
      </c>
      <c r="Z87">
        <v>0</v>
      </c>
      <c r="AA87">
        <v>27.171461999999998</v>
      </c>
      <c r="AB87">
        <v>25.470856999999999</v>
      </c>
      <c r="AC87">
        <v>9.3584709999999998</v>
      </c>
      <c r="AD87">
        <v>0</v>
      </c>
      <c r="AE87">
        <v>15.93505</v>
      </c>
      <c r="AF87">
        <v>17.162316000000001</v>
      </c>
      <c r="AG87">
        <v>40.277484000000001</v>
      </c>
      <c r="AH87">
        <v>20.146477999999998</v>
      </c>
      <c r="AI87">
        <v>0</v>
      </c>
      <c r="AJ87">
        <v>0</v>
      </c>
      <c r="AK87">
        <v>0</v>
      </c>
      <c r="AL87">
        <v>38.766063000000003</v>
      </c>
      <c r="AM87">
        <v>15.282514000000001</v>
      </c>
      <c r="AN87">
        <v>0.647455</v>
      </c>
      <c r="AO87">
        <v>0</v>
      </c>
      <c r="AP87">
        <v>1.734218</v>
      </c>
      <c r="AQ87">
        <v>32.89734</v>
      </c>
      <c r="AR87">
        <v>34.162176000000002</v>
      </c>
      <c r="AS87">
        <v>22.764147000000001</v>
      </c>
      <c r="AT87">
        <v>14.506304999999999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2623.3293669999998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585.98324000000002</v>
      </c>
      <c r="L88">
        <v>631.11255000000006</v>
      </c>
      <c r="M88">
        <v>88.963999999999999</v>
      </c>
      <c r="N88">
        <v>57.111020000000003</v>
      </c>
      <c r="O88">
        <v>119.584659</v>
      </c>
      <c r="P88">
        <v>134.71277000000001</v>
      </c>
      <c r="Q88">
        <v>10.55172</v>
      </c>
      <c r="R88">
        <v>40.993254</v>
      </c>
      <c r="S88">
        <v>25.520009999999999</v>
      </c>
      <c r="T88">
        <v>0</v>
      </c>
      <c r="U88">
        <v>404.95058999999998</v>
      </c>
      <c r="V88">
        <v>20.047699000000001</v>
      </c>
      <c r="W88">
        <v>44.867910000000002</v>
      </c>
      <c r="X88">
        <v>142.64760899999999</v>
      </c>
      <c r="Y88">
        <v>0</v>
      </c>
      <c r="Z88">
        <v>0</v>
      </c>
      <c r="AA88">
        <v>13.585730999999999</v>
      </c>
      <c r="AB88">
        <v>25.470856999999999</v>
      </c>
      <c r="AC88">
        <v>9.3584709999999998</v>
      </c>
      <c r="AD88">
        <v>0</v>
      </c>
      <c r="AE88">
        <v>15.93505</v>
      </c>
      <c r="AF88">
        <v>17.162316000000001</v>
      </c>
      <c r="AG88">
        <v>40.277484000000001</v>
      </c>
      <c r="AH88">
        <v>20.146477999999998</v>
      </c>
      <c r="AI88">
        <v>0</v>
      </c>
      <c r="AJ88">
        <v>0</v>
      </c>
      <c r="AK88">
        <v>0</v>
      </c>
      <c r="AL88">
        <v>38.766063000000003</v>
      </c>
      <c r="AM88">
        <v>15.282514000000001</v>
      </c>
      <c r="AN88">
        <v>0.647455</v>
      </c>
      <c r="AO88">
        <v>0</v>
      </c>
      <c r="AP88">
        <v>1.734218</v>
      </c>
      <c r="AQ88">
        <v>21.931560000000001</v>
      </c>
      <c r="AR88">
        <v>34.162176000000002</v>
      </c>
      <c r="AS88">
        <v>22.764147000000001</v>
      </c>
      <c r="AT88">
        <v>14.506304999999999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2598.7778560000002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634.33324000000005</v>
      </c>
      <c r="L89">
        <v>631.11255000000006</v>
      </c>
      <c r="M89">
        <v>88.963999999999999</v>
      </c>
      <c r="N89">
        <v>57.111020000000003</v>
      </c>
      <c r="O89">
        <v>119.584659</v>
      </c>
      <c r="P89">
        <v>134.71277000000001</v>
      </c>
      <c r="Q89">
        <v>10.55172</v>
      </c>
      <c r="R89">
        <v>40.993254</v>
      </c>
      <c r="S89">
        <v>25.520009999999999</v>
      </c>
      <c r="T89">
        <v>0</v>
      </c>
      <c r="U89">
        <v>404.95058999999998</v>
      </c>
      <c r="V89">
        <v>20.047699000000001</v>
      </c>
      <c r="W89">
        <v>44.867910000000002</v>
      </c>
      <c r="X89">
        <v>142.64760899999999</v>
      </c>
      <c r="Y89">
        <v>0</v>
      </c>
      <c r="Z89">
        <v>0</v>
      </c>
      <c r="AA89">
        <v>13.585730999999999</v>
      </c>
      <c r="AB89">
        <v>25.470856999999999</v>
      </c>
      <c r="AC89">
        <v>9.3584709999999998</v>
      </c>
      <c r="AD89">
        <v>0</v>
      </c>
      <c r="AE89">
        <v>15.93505</v>
      </c>
      <c r="AF89">
        <v>17.162316000000001</v>
      </c>
      <c r="AG89">
        <v>40.277484000000001</v>
      </c>
      <c r="AH89">
        <v>0</v>
      </c>
      <c r="AI89">
        <v>1.8464860000000001</v>
      </c>
      <c r="AJ89">
        <v>0</v>
      </c>
      <c r="AK89">
        <v>0</v>
      </c>
      <c r="AL89">
        <v>38.766063000000003</v>
      </c>
      <c r="AM89">
        <v>15.282514000000001</v>
      </c>
      <c r="AN89">
        <v>0.647455</v>
      </c>
      <c r="AO89">
        <v>0</v>
      </c>
      <c r="AP89">
        <v>0.49549100000000001</v>
      </c>
      <c r="AQ89">
        <v>21.931560000000001</v>
      </c>
      <c r="AR89">
        <v>34.162176000000002</v>
      </c>
      <c r="AS89">
        <v>22.764147000000001</v>
      </c>
      <c r="AT89">
        <v>14.506304999999999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2627.5891369999999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634.33324000000005</v>
      </c>
      <c r="L90">
        <v>631.11255000000006</v>
      </c>
      <c r="M90">
        <v>88.963999999999999</v>
      </c>
      <c r="N90">
        <v>57.111020000000003</v>
      </c>
      <c r="O90">
        <v>119.584659</v>
      </c>
      <c r="P90">
        <v>134.71277000000001</v>
      </c>
      <c r="Q90">
        <v>10.55172</v>
      </c>
      <c r="R90">
        <v>40.993254</v>
      </c>
      <c r="S90">
        <v>25.520009999999999</v>
      </c>
      <c r="T90">
        <v>0</v>
      </c>
      <c r="U90">
        <v>404.95058999999998</v>
      </c>
      <c r="V90">
        <v>20.047699000000001</v>
      </c>
      <c r="W90">
        <v>44.867910000000002</v>
      </c>
      <c r="X90">
        <v>142.64760899999999</v>
      </c>
      <c r="Y90">
        <v>0</v>
      </c>
      <c r="Z90">
        <v>0</v>
      </c>
      <c r="AA90">
        <v>13.585730999999999</v>
      </c>
      <c r="AB90">
        <v>25.470856999999999</v>
      </c>
      <c r="AC90">
        <v>9.3584709999999998</v>
      </c>
      <c r="AD90">
        <v>0</v>
      </c>
      <c r="AE90">
        <v>15.93505</v>
      </c>
      <c r="AF90">
        <v>17.162316000000001</v>
      </c>
      <c r="AG90">
        <v>40.277484000000001</v>
      </c>
      <c r="AH90">
        <v>0</v>
      </c>
      <c r="AI90">
        <v>1.8464860000000001</v>
      </c>
      <c r="AJ90">
        <v>0</v>
      </c>
      <c r="AK90">
        <v>0</v>
      </c>
      <c r="AL90">
        <v>38.766063000000003</v>
      </c>
      <c r="AM90">
        <v>15.282514000000001</v>
      </c>
      <c r="AN90">
        <v>0.647455</v>
      </c>
      <c r="AO90">
        <v>0</v>
      </c>
      <c r="AP90">
        <v>0.49549100000000001</v>
      </c>
      <c r="AQ90">
        <v>21.931560000000001</v>
      </c>
      <c r="AR90">
        <v>34.162176000000002</v>
      </c>
      <c r="AS90">
        <v>22.764147000000001</v>
      </c>
      <c r="AT90">
        <v>14.506304999999999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2627.5891369999999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634.33324000000005</v>
      </c>
      <c r="L91">
        <v>631.11255000000006</v>
      </c>
      <c r="M91">
        <v>88.963999999999999</v>
      </c>
      <c r="N91">
        <v>57.111020000000003</v>
      </c>
      <c r="O91">
        <v>119.584659</v>
      </c>
      <c r="P91">
        <v>134.71277000000001</v>
      </c>
      <c r="Q91">
        <v>10.55172</v>
      </c>
      <c r="R91">
        <v>40.993254</v>
      </c>
      <c r="S91">
        <v>25.520009999999999</v>
      </c>
      <c r="T91">
        <v>0</v>
      </c>
      <c r="U91">
        <v>404.95058999999998</v>
      </c>
      <c r="V91">
        <v>20.047699000000001</v>
      </c>
      <c r="W91">
        <v>44.867910000000002</v>
      </c>
      <c r="X91">
        <v>142.64760899999999</v>
      </c>
      <c r="Y91">
        <v>0</v>
      </c>
      <c r="Z91">
        <v>0</v>
      </c>
      <c r="AA91">
        <v>13.585730999999999</v>
      </c>
      <c r="AB91">
        <v>12.735429</v>
      </c>
      <c r="AC91">
        <v>9.3584709999999998</v>
      </c>
      <c r="AD91">
        <v>0</v>
      </c>
      <c r="AE91">
        <v>15.93505</v>
      </c>
      <c r="AF91">
        <v>17.162316000000001</v>
      </c>
      <c r="AG91">
        <v>40.277484000000001</v>
      </c>
      <c r="AH91">
        <v>0</v>
      </c>
      <c r="AI91">
        <v>1.8464860000000001</v>
      </c>
      <c r="AJ91">
        <v>0</v>
      </c>
      <c r="AK91">
        <v>0</v>
      </c>
      <c r="AL91">
        <v>38.766063000000003</v>
      </c>
      <c r="AM91">
        <v>15.282514000000001</v>
      </c>
      <c r="AN91">
        <v>0.647455</v>
      </c>
      <c r="AO91">
        <v>0</v>
      </c>
      <c r="AP91">
        <v>1.114854</v>
      </c>
      <c r="AQ91">
        <v>21.931560000000001</v>
      </c>
      <c r="AR91">
        <v>34.162176000000002</v>
      </c>
      <c r="AS91">
        <v>22.764147000000001</v>
      </c>
      <c r="AT91">
        <v>14.506304999999999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2615.4730719999998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634.33324000000005</v>
      </c>
      <c r="L92">
        <v>631.11255000000006</v>
      </c>
      <c r="M92">
        <v>88.963999999999999</v>
      </c>
      <c r="N92">
        <v>57.111020000000003</v>
      </c>
      <c r="O92">
        <v>119.584659</v>
      </c>
      <c r="P92">
        <v>134.71277000000001</v>
      </c>
      <c r="Q92">
        <v>10.55172</v>
      </c>
      <c r="R92">
        <v>40.993254</v>
      </c>
      <c r="S92">
        <v>25.520009999999999</v>
      </c>
      <c r="T92">
        <v>0</v>
      </c>
      <c r="U92">
        <v>404.95058999999998</v>
      </c>
      <c r="V92">
        <v>20.047699000000001</v>
      </c>
      <c r="W92">
        <v>44.867910000000002</v>
      </c>
      <c r="X92">
        <v>142.64760899999999</v>
      </c>
      <c r="Y92">
        <v>0</v>
      </c>
      <c r="Z92">
        <v>0</v>
      </c>
      <c r="AA92">
        <v>13.585730999999999</v>
      </c>
      <c r="AB92">
        <v>12.735429</v>
      </c>
      <c r="AC92">
        <v>9.3584709999999998</v>
      </c>
      <c r="AD92">
        <v>0</v>
      </c>
      <c r="AE92">
        <v>15.93505</v>
      </c>
      <c r="AF92">
        <v>17.162316000000001</v>
      </c>
      <c r="AG92">
        <v>40.277484000000001</v>
      </c>
      <c r="AH92">
        <v>0</v>
      </c>
      <c r="AI92">
        <v>1.8464860000000001</v>
      </c>
      <c r="AJ92">
        <v>0</v>
      </c>
      <c r="AK92">
        <v>0</v>
      </c>
      <c r="AL92">
        <v>38.766063000000003</v>
      </c>
      <c r="AM92">
        <v>15.282514000000001</v>
      </c>
      <c r="AN92">
        <v>0.647455</v>
      </c>
      <c r="AO92">
        <v>0</v>
      </c>
      <c r="AP92">
        <v>1.114854</v>
      </c>
      <c r="AQ92">
        <v>21.931560000000001</v>
      </c>
      <c r="AR92">
        <v>34.162176000000002</v>
      </c>
      <c r="AS92">
        <v>22.764147000000001</v>
      </c>
      <c r="AT92">
        <v>14.506304999999999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2615.4730719999998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634.33324000000005</v>
      </c>
      <c r="L93">
        <v>631.11255000000006</v>
      </c>
      <c r="M93">
        <v>88.963999999999999</v>
      </c>
      <c r="N93">
        <v>57.111020000000003</v>
      </c>
      <c r="O93">
        <v>119.584659</v>
      </c>
      <c r="P93">
        <v>134.71277000000001</v>
      </c>
      <c r="Q93">
        <v>10.55172</v>
      </c>
      <c r="R93">
        <v>40.993254</v>
      </c>
      <c r="S93">
        <v>25.520009999999999</v>
      </c>
      <c r="T93">
        <v>0</v>
      </c>
      <c r="U93">
        <v>404.95058999999998</v>
      </c>
      <c r="V93">
        <v>20.047699000000001</v>
      </c>
      <c r="W93">
        <v>44.867910000000002</v>
      </c>
      <c r="X93">
        <v>142.64760899999999</v>
      </c>
      <c r="Y93">
        <v>0</v>
      </c>
      <c r="Z93">
        <v>0</v>
      </c>
      <c r="AA93">
        <v>0</v>
      </c>
      <c r="AB93">
        <v>12.735429</v>
      </c>
      <c r="AC93">
        <v>9.3584709999999998</v>
      </c>
      <c r="AD93">
        <v>0</v>
      </c>
      <c r="AE93">
        <v>15.93505</v>
      </c>
      <c r="AF93">
        <v>17.162316000000001</v>
      </c>
      <c r="AG93">
        <v>40.277484000000001</v>
      </c>
      <c r="AH93">
        <v>0</v>
      </c>
      <c r="AI93">
        <v>1.8464860000000001</v>
      </c>
      <c r="AJ93">
        <v>0</v>
      </c>
      <c r="AK93">
        <v>0</v>
      </c>
      <c r="AL93">
        <v>51.688084000000003</v>
      </c>
      <c r="AM93">
        <v>15.282514000000001</v>
      </c>
      <c r="AN93">
        <v>0</v>
      </c>
      <c r="AO93">
        <v>0</v>
      </c>
      <c r="AP93">
        <v>1.114854</v>
      </c>
      <c r="AQ93">
        <v>21.931560000000001</v>
      </c>
      <c r="AR93">
        <v>34.162176000000002</v>
      </c>
      <c r="AS93">
        <v>26.016168</v>
      </c>
      <c r="AT93">
        <v>14.506304999999999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2617.4139279999999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634.33324000000005</v>
      </c>
      <c r="L94">
        <v>631.11255000000006</v>
      </c>
      <c r="M94">
        <v>88.963999999999999</v>
      </c>
      <c r="N94">
        <v>57.111020000000003</v>
      </c>
      <c r="O94">
        <v>119.584659</v>
      </c>
      <c r="P94">
        <v>134.71277000000001</v>
      </c>
      <c r="Q94">
        <v>10.55172</v>
      </c>
      <c r="R94">
        <v>40.993254</v>
      </c>
      <c r="S94">
        <v>25.520009999999999</v>
      </c>
      <c r="T94">
        <v>0</v>
      </c>
      <c r="U94">
        <v>404.95058999999998</v>
      </c>
      <c r="V94">
        <v>20.047699000000001</v>
      </c>
      <c r="W94">
        <v>44.867910000000002</v>
      </c>
      <c r="X94">
        <v>142.64760899999999</v>
      </c>
      <c r="Y94">
        <v>0</v>
      </c>
      <c r="Z94">
        <v>0</v>
      </c>
      <c r="AA94">
        <v>0</v>
      </c>
      <c r="AB94">
        <v>12.735429</v>
      </c>
      <c r="AC94">
        <v>9.3584709999999998</v>
      </c>
      <c r="AD94">
        <v>0</v>
      </c>
      <c r="AE94">
        <v>15.93505</v>
      </c>
      <c r="AF94">
        <v>17.162316000000001</v>
      </c>
      <c r="AG94">
        <v>40.277484000000001</v>
      </c>
      <c r="AH94">
        <v>0</v>
      </c>
      <c r="AI94">
        <v>1.8464860000000001</v>
      </c>
      <c r="AJ94">
        <v>0</v>
      </c>
      <c r="AK94">
        <v>0</v>
      </c>
      <c r="AL94">
        <v>51.688084000000003</v>
      </c>
      <c r="AM94">
        <v>15.282514000000001</v>
      </c>
      <c r="AN94">
        <v>0</v>
      </c>
      <c r="AO94">
        <v>0</v>
      </c>
      <c r="AP94">
        <v>1.114854</v>
      </c>
      <c r="AQ94">
        <v>21.931560000000001</v>
      </c>
      <c r="AR94">
        <v>34.162176000000002</v>
      </c>
      <c r="AS94">
        <v>26.016168</v>
      </c>
      <c r="AT94">
        <v>14.506304999999999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2617.4139279999999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634.33324000000005</v>
      </c>
      <c r="L95">
        <v>631.11255000000006</v>
      </c>
      <c r="M95">
        <v>88.963999999999999</v>
      </c>
      <c r="N95">
        <v>57.111020000000003</v>
      </c>
      <c r="O95">
        <v>119.584659</v>
      </c>
      <c r="P95">
        <v>134.71277000000001</v>
      </c>
      <c r="Q95">
        <v>10.55172</v>
      </c>
      <c r="R95">
        <v>40.993254</v>
      </c>
      <c r="S95">
        <v>25.520009999999999</v>
      </c>
      <c r="T95">
        <v>0</v>
      </c>
      <c r="U95">
        <v>404.95058999999998</v>
      </c>
      <c r="V95">
        <v>20.047699000000001</v>
      </c>
      <c r="W95">
        <v>44.867910000000002</v>
      </c>
      <c r="X95">
        <v>142.64760899999999</v>
      </c>
      <c r="Y95">
        <v>0</v>
      </c>
      <c r="Z95">
        <v>0</v>
      </c>
      <c r="AA95">
        <v>0</v>
      </c>
      <c r="AB95">
        <v>12.735429</v>
      </c>
      <c r="AC95">
        <v>9.3584709999999998</v>
      </c>
      <c r="AD95">
        <v>0</v>
      </c>
      <c r="AE95">
        <v>15.93505</v>
      </c>
      <c r="AF95">
        <v>17.162316000000001</v>
      </c>
      <c r="AG95">
        <v>40.277484000000001</v>
      </c>
      <c r="AH95">
        <v>0</v>
      </c>
      <c r="AI95">
        <v>1.8464860000000001</v>
      </c>
      <c r="AJ95">
        <v>0</v>
      </c>
      <c r="AK95">
        <v>0</v>
      </c>
      <c r="AL95">
        <v>51.688084000000003</v>
      </c>
      <c r="AM95">
        <v>15.282514000000001</v>
      </c>
      <c r="AN95">
        <v>0</v>
      </c>
      <c r="AO95">
        <v>0</v>
      </c>
      <c r="AP95">
        <v>1.114854</v>
      </c>
      <c r="AQ95">
        <v>21.931560000000001</v>
      </c>
      <c r="AR95">
        <v>34.162176000000002</v>
      </c>
      <c r="AS95">
        <v>27.316976</v>
      </c>
      <c r="AT95">
        <v>14.506304999999999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2618.7147359999999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634.33324000000005</v>
      </c>
      <c r="L96">
        <v>631.11255000000006</v>
      </c>
      <c r="M96">
        <v>88.963999999999999</v>
      </c>
      <c r="N96">
        <v>57.111020000000003</v>
      </c>
      <c r="O96">
        <v>119.584659</v>
      </c>
      <c r="P96">
        <v>134.71277000000001</v>
      </c>
      <c r="Q96">
        <v>10.55172</v>
      </c>
      <c r="R96">
        <v>40.993254</v>
      </c>
      <c r="S96">
        <v>25.520009999999999</v>
      </c>
      <c r="T96">
        <v>0</v>
      </c>
      <c r="U96">
        <v>404.95058999999998</v>
      </c>
      <c r="V96">
        <v>20.047699000000001</v>
      </c>
      <c r="W96">
        <v>44.867910000000002</v>
      </c>
      <c r="X96">
        <v>142.64760899999999</v>
      </c>
      <c r="Y96">
        <v>0</v>
      </c>
      <c r="Z96">
        <v>0</v>
      </c>
      <c r="AA96">
        <v>0</v>
      </c>
      <c r="AB96">
        <v>12.735429</v>
      </c>
      <c r="AC96">
        <v>9.3584709999999998</v>
      </c>
      <c r="AD96">
        <v>0</v>
      </c>
      <c r="AE96">
        <v>15.93505</v>
      </c>
      <c r="AF96">
        <v>17.162316000000001</v>
      </c>
      <c r="AG96">
        <v>40.277484000000001</v>
      </c>
      <c r="AH96">
        <v>0</v>
      </c>
      <c r="AI96">
        <v>1.8464860000000001</v>
      </c>
      <c r="AJ96">
        <v>0</v>
      </c>
      <c r="AK96">
        <v>0</v>
      </c>
      <c r="AL96">
        <v>51.688084000000003</v>
      </c>
      <c r="AM96">
        <v>15.282514000000001</v>
      </c>
      <c r="AN96">
        <v>0</v>
      </c>
      <c r="AO96">
        <v>0</v>
      </c>
      <c r="AP96">
        <v>1.114854</v>
      </c>
      <c r="AQ96">
        <v>21.931560000000001</v>
      </c>
      <c r="AR96">
        <v>34.162176000000002</v>
      </c>
      <c r="AS96">
        <v>27.316976</v>
      </c>
      <c r="AT96">
        <v>14.506304999999999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2618.7147359999999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634.33324000000005</v>
      </c>
      <c r="L97">
        <v>631.11255000000006</v>
      </c>
      <c r="M97">
        <v>88.963999999999999</v>
      </c>
      <c r="N97">
        <v>57.111020000000003</v>
      </c>
      <c r="O97">
        <v>119.584659</v>
      </c>
      <c r="P97">
        <v>134.71277000000001</v>
      </c>
      <c r="Q97">
        <v>10.55172</v>
      </c>
      <c r="R97">
        <v>40.993254</v>
      </c>
      <c r="S97">
        <v>25.520009999999999</v>
      </c>
      <c r="T97">
        <v>0</v>
      </c>
      <c r="U97">
        <v>404.95058999999998</v>
      </c>
      <c r="V97">
        <v>20.047699000000001</v>
      </c>
      <c r="W97">
        <v>44.867910000000002</v>
      </c>
      <c r="X97">
        <v>142.64760899999999</v>
      </c>
      <c r="Y97">
        <v>0</v>
      </c>
      <c r="Z97">
        <v>0</v>
      </c>
      <c r="AA97">
        <v>0</v>
      </c>
      <c r="AB97">
        <v>12.735429</v>
      </c>
      <c r="AC97">
        <v>9.3584709999999998</v>
      </c>
      <c r="AD97">
        <v>0</v>
      </c>
      <c r="AE97">
        <v>15.93505</v>
      </c>
      <c r="AF97">
        <v>8.5811580000000003</v>
      </c>
      <c r="AG97">
        <v>40.277484000000001</v>
      </c>
      <c r="AH97">
        <v>0</v>
      </c>
      <c r="AI97">
        <v>1.8464860000000001</v>
      </c>
      <c r="AJ97">
        <v>0</v>
      </c>
      <c r="AK97">
        <v>0</v>
      </c>
      <c r="AL97">
        <v>51.688084000000003</v>
      </c>
      <c r="AM97">
        <v>15.282514000000001</v>
      </c>
      <c r="AN97">
        <v>0</v>
      </c>
      <c r="AO97">
        <v>0</v>
      </c>
      <c r="AP97">
        <v>0</v>
      </c>
      <c r="AQ97">
        <v>10.965780000000001</v>
      </c>
      <c r="AR97">
        <v>34.162176000000002</v>
      </c>
      <c r="AS97">
        <v>27.316976</v>
      </c>
      <c r="AT97">
        <v>14.506304999999999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2598.052944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634.33324000000005</v>
      </c>
      <c r="L98">
        <v>631.11255000000006</v>
      </c>
      <c r="M98">
        <v>88.963999999999999</v>
      </c>
      <c r="N98">
        <v>57.111020000000003</v>
      </c>
      <c r="O98">
        <v>119.584659</v>
      </c>
      <c r="P98">
        <v>134.71277000000001</v>
      </c>
      <c r="Q98">
        <v>10.55172</v>
      </c>
      <c r="R98">
        <v>40.993254</v>
      </c>
      <c r="S98">
        <v>25.520009999999999</v>
      </c>
      <c r="T98">
        <v>0</v>
      </c>
      <c r="U98">
        <v>404.95058999999998</v>
      </c>
      <c r="V98">
        <v>20.047699000000001</v>
      </c>
      <c r="W98">
        <v>44.867910000000002</v>
      </c>
      <c r="X98">
        <v>142.64760899999999</v>
      </c>
      <c r="Y98">
        <v>0</v>
      </c>
      <c r="Z98">
        <v>0</v>
      </c>
      <c r="AA98">
        <v>0</v>
      </c>
      <c r="AB98">
        <v>12.735429</v>
      </c>
      <c r="AC98">
        <v>9.3584709999999998</v>
      </c>
      <c r="AD98">
        <v>0</v>
      </c>
      <c r="AE98">
        <v>15.93505</v>
      </c>
      <c r="AF98">
        <v>8.5811580000000003</v>
      </c>
      <c r="AG98">
        <v>40.277484000000001</v>
      </c>
      <c r="AH98">
        <v>0</v>
      </c>
      <c r="AI98">
        <v>1.8464860000000001</v>
      </c>
      <c r="AJ98">
        <v>0</v>
      </c>
      <c r="AK98">
        <v>0</v>
      </c>
      <c r="AL98">
        <v>51.688084000000003</v>
      </c>
      <c r="AM98">
        <v>15.282514000000001</v>
      </c>
      <c r="AN98">
        <v>0</v>
      </c>
      <c r="AO98">
        <v>0</v>
      </c>
      <c r="AP98">
        <v>0</v>
      </c>
      <c r="AQ98">
        <v>10.965780000000001</v>
      </c>
      <c r="AR98">
        <v>34.162176000000002</v>
      </c>
      <c r="AS98">
        <v>27.316976</v>
      </c>
      <c r="AT98">
        <v>14.506304999999999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2598.052944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12.838476329250003</v>
      </c>
      <c r="L99">
        <f t="shared" si="2"/>
        <v>11.640745677499989</v>
      </c>
      <c r="M99">
        <f t="shared" si="2"/>
        <v>2.1351359999999993</v>
      </c>
      <c r="N99">
        <f t="shared" si="2"/>
        <v>1.3706644800000005</v>
      </c>
      <c r="O99">
        <f t="shared" si="2"/>
        <v>2.8700318160000018</v>
      </c>
      <c r="P99">
        <f t="shared" si="2"/>
        <v>3.2331064800000018</v>
      </c>
      <c r="Q99">
        <f t="shared" si="2"/>
        <v>0.24313995099999991</v>
      </c>
      <c r="R99">
        <f t="shared" si="2"/>
        <v>0.91332286974999988</v>
      </c>
      <c r="S99">
        <f t="shared" si="2"/>
        <v>0.56001061325000001</v>
      </c>
      <c r="T99">
        <f t="shared" si="2"/>
        <v>0</v>
      </c>
      <c r="U99">
        <f t="shared" si="2"/>
        <v>9.718814160000008</v>
      </c>
      <c r="V99">
        <f t="shared" si="2"/>
        <v>0.44303822374999996</v>
      </c>
      <c r="W99">
        <f t="shared" si="2"/>
        <v>0.97343504674999914</v>
      </c>
      <c r="X99">
        <f t="shared" si="2"/>
        <v>3.3959179522499947</v>
      </c>
      <c r="Y99">
        <f t="shared" si="2"/>
        <v>0</v>
      </c>
      <c r="Z99">
        <f t="shared" si="2"/>
        <v>0.19705042399999984</v>
      </c>
      <c r="AA99">
        <f t="shared" si="2"/>
        <v>0.49655449649999972</v>
      </c>
      <c r="AB99">
        <f t="shared" si="2"/>
        <v>0.38801164450000047</v>
      </c>
      <c r="AC99">
        <f t="shared" si="2"/>
        <v>0.23868350150000017</v>
      </c>
      <c r="AD99">
        <f t="shared" si="2"/>
        <v>0.18974475599999996</v>
      </c>
      <c r="AE99">
        <f t="shared" si="2"/>
        <v>0.56569427500000069</v>
      </c>
      <c r="AF99">
        <f t="shared" si="2"/>
        <v>0.33132804499999929</v>
      </c>
      <c r="AG99">
        <f t="shared" si="2"/>
        <v>0.96665961600000172</v>
      </c>
      <c r="AH99">
        <f t="shared" si="2"/>
        <v>0.82417410000000002</v>
      </c>
      <c r="AI99">
        <f t="shared" si="2"/>
        <v>4.6162150000000008E-3</v>
      </c>
      <c r="AJ99">
        <f t="shared" si="2"/>
        <v>0</v>
      </c>
      <c r="AK99">
        <f t="shared" si="2"/>
        <v>0.55748198000000004</v>
      </c>
      <c r="AL99">
        <f t="shared" si="2"/>
        <v>1.4006852772499994</v>
      </c>
      <c r="AM99">
        <f t="shared" si="2"/>
        <v>0.36678033599999987</v>
      </c>
      <c r="AN99">
        <f t="shared" si="2"/>
        <v>1.4567737500000014E-2</v>
      </c>
      <c r="AO99">
        <f t="shared" si="2"/>
        <v>0</v>
      </c>
      <c r="AP99">
        <f t="shared" si="2"/>
        <v>3.3476595999999977E-2</v>
      </c>
      <c r="AQ99">
        <f t="shared" si="2"/>
        <v>0.50990876999999968</v>
      </c>
      <c r="AR99">
        <f t="shared" si="2"/>
        <v>0.82736519999999858</v>
      </c>
      <c r="AS99">
        <f t="shared" si="2"/>
        <v>0.59934747349999973</v>
      </c>
      <c r="AT99">
        <f t="shared" si="2"/>
        <v>0.42389728150000111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59.271867324749991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Q2" t="s">
        <v>38</v>
      </c>
      <c r="R2" t="s">
        <v>39</v>
      </c>
      <c r="S2" t="s">
        <v>40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6.8772E-2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6.8772E-2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6.8772E-2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6.8772E-2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6.8772E-2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6.8772E-2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6.8772E-2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6.8772E-2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6.8772E-2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6.8772E-2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6.8772E-2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6.8772E-2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0.10853400000000001</v>
      </c>
      <c r="W77">
        <v>6.8772E-2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0.17730600000000002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0.10853400000000001</v>
      </c>
      <c r="W78">
        <v>6.8772E-2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0.17730600000000002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0.10853400000000001</v>
      </c>
      <c r="W79">
        <v>6.8772E-2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0.17730600000000002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0.10853400000000001</v>
      </c>
      <c r="W80">
        <v>6.8772E-2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0.17730600000000002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0.10853400000000001</v>
      </c>
      <c r="W81">
        <v>6.8772E-2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0.17730600000000002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0.10853400000000001</v>
      </c>
      <c r="W82">
        <v>6.8772E-2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0.17730600000000002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0.10853400000000001</v>
      </c>
      <c r="W83">
        <v>6.8772E-2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0.17730600000000002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0.10853400000000001</v>
      </c>
      <c r="W84">
        <v>6.8772E-2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0.17730600000000002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7.9261999999999999E-2</v>
      </c>
      <c r="W85">
        <v>9.4552999999999998E-2</v>
      </c>
      <c r="X85">
        <v>4.7691999999999998E-2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0.22150700000000001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2.3182999999999999E-2</v>
      </c>
      <c r="W86">
        <v>8.4224999999999994E-2</v>
      </c>
      <c r="X86">
        <v>8.9168999999999998E-2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0.196577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1.8327E-2</v>
      </c>
      <c r="W87">
        <v>2.1985000000000001E-2</v>
      </c>
      <c r="X87">
        <v>6.4555000000000001E-2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0.104867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9.9361000000000005E-2</v>
      </c>
      <c r="W88">
        <v>7.3106000000000004E-2</v>
      </c>
      <c r="X88">
        <v>7.5012999999999996E-2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0.24748000000000001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1.465357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5.2319999999999997E-3</v>
      </c>
      <c r="W89">
        <v>6.9197999999999996E-2</v>
      </c>
      <c r="X89">
        <v>9.7349000000000005E-2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1.6371359999999999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1.2653570000000001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1.9803999999999999E-2</v>
      </c>
      <c r="W90">
        <v>2.9323999999999999E-2</v>
      </c>
      <c r="X90">
        <v>4.6585000000000001E-2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1.36107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1.465357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7.2133000000000003E-2</v>
      </c>
      <c r="W91">
        <v>7.0730000000000003E-3</v>
      </c>
      <c r="X91">
        <v>1.8256999999999999E-2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1.5628200000000001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1.2653570000000001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1.47E-3</v>
      </c>
      <c r="W92">
        <v>7.4091000000000004E-2</v>
      </c>
      <c r="X92">
        <v>7.6266E-2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1.417184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1.465357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1.465357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1.2653570000000001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1.2653570000000001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1.465357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1.465357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1.2653570000000001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1.2653570000000001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1.465357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1.465357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1.2653570000000001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1.2653570000000001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3.4133925000000001E-3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2.9676099999999999E-4</v>
      </c>
      <c r="W99">
        <f t="shared" si="2"/>
        <v>3.5409075000000009E-4</v>
      </c>
      <c r="X99">
        <f t="shared" si="2"/>
        <v>1.2872150000000002E-4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4.1929657500000004E-3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261.67</v>
      </c>
      <c r="C3" s="34">
        <v>87.22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271.97000000000003</v>
      </c>
      <c r="O3">
        <v>100.2</v>
      </c>
      <c r="P3">
        <v>3.04</v>
      </c>
      <c r="Q3">
        <v>7.01</v>
      </c>
      <c r="R3" s="93">
        <v>0</v>
      </c>
      <c r="S3" s="93">
        <v>0</v>
      </c>
      <c r="T3" s="93">
        <v>0</v>
      </c>
      <c r="U3">
        <v>2.92</v>
      </c>
      <c r="V3">
        <v>0</v>
      </c>
      <c r="W3">
        <v>3.07</v>
      </c>
      <c r="X3">
        <v>43.5</v>
      </c>
      <c r="Y3">
        <v>14.5</v>
      </c>
      <c r="Z3">
        <v>14.5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33.33</v>
      </c>
      <c r="AI3">
        <v>33.33</v>
      </c>
      <c r="AJ3">
        <v>29.01</v>
      </c>
      <c r="AK3">
        <v>0</v>
      </c>
      <c r="AL3">
        <v>0</v>
      </c>
    </row>
    <row r="4" spans="1:38">
      <c r="A4" t="s">
        <v>46</v>
      </c>
      <c r="B4" s="34">
        <v>261.67</v>
      </c>
      <c r="C4" s="34">
        <v>87.22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271.97000000000003</v>
      </c>
      <c r="O4">
        <v>100.2</v>
      </c>
      <c r="P4">
        <v>3.04</v>
      </c>
      <c r="Q4">
        <v>6.81</v>
      </c>
      <c r="R4" s="93">
        <v>0</v>
      </c>
      <c r="S4" s="93">
        <v>0</v>
      </c>
      <c r="T4" s="93">
        <v>0</v>
      </c>
      <c r="U4">
        <v>2.92</v>
      </c>
      <c r="V4">
        <v>0</v>
      </c>
      <c r="W4">
        <v>3.07</v>
      </c>
      <c r="X4">
        <v>44.5</v>
      </c>
      <c r="Y4">
        <v>14.84</v>
      </c>
      <c r="Z4">
        <v>14.83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34</v>
      </c>
      <c r="AI4">
        <v>34</v>
      </c>
      <c r="AJ4">
        <v>29.01</v>
      </c>
      <c r="AK4">
        <v>0</v>
      </c>
      <c r="AL4">
        <v>0</v>
      </c>
    </row>
    <row r="5" spans="1:38">
      <c r="A5" t="s">
        <v>47</v>
      </c>
      <c r="B5" s="34">
        <v>261.67</v>
      </c>
      <c r="C5" s="34">
        <v>87.22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271.97000000000003</v>
      </c>
      <c r="O5">
        <v>100.2</v>
      </c>
      <c r="P5">
        <v>3.04</v>
      </c>
      <c r="Q5">
        <v>6.61</v>
      </c>
      <c r="R5" s="93">
        <v>0</v>
      </c>
      <c r="S5" s="93">
        <v>0</v>
      </c>
      <c r="T5" s="93">
        <v>0</v>
      </c>
      <c r="U5">
        <v>2.92</v>
      </c>
      <c r="V5">
        <v>0</v>
      </c>
      <c r="W5">
        <v>3.07</v>
      </c>
      <c r="X5">
        <v>45.5</v>
      </c>
      <c r="Y5">
        <v>15.16</v>
      </c>
      <c r="Z5">
        <v>15.17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11.66</v>
      </c>
      <c r="AH5">
        <v>35.33</v>
      </c>
      <c r="AI5">
        <v>35.33</v>
      </c>
      <c r="AJ5">
        <v>29.01</v>
      </c>
      <c r="AK5">
        <v>0</v>
      </c>
      <c r="AL5">
        <v>0</v>
      </c>
    </row>
    <row r="6" spans="1:38">
      <c r="A6" t="s">
        <v>48</v>
      </c>
      <c r="B6" s="34">
        <v>261.67</v>
      </c>
      <c r="C6" s="34">
        <v>87.22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271.97000000000003</v>
      </c>
      <c r="O6">
        <v>100.2</v>
      </c>
      <c r="P6">
        <v>3.04</v>
      </c>
      <c r="Q6">
        <v>6.41</v>
      </c>
      <c r="R6" s="93">
        <v>0</v>
      </c>
      <c r="S6" s="93">
        <v>0</v>
      </c>
      <c r="T6" s="93">
        <v>0</v>
      </c>
      <c r="U6">
        <v>2.92</v>
      </c>
      <c r="V6">
        <v>0</v>
      </c>
      <c r="W6">
        <v>3.07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36.33</v>
      </c>
      <c r="AI6">
        <v>36.33</v>
      </c>
      <c r="AJ6">
        <v>29.01</v>
      </c>
      <c r="AK6">
        <v>0</v>
      </c>
      <c r="AL6">
        <v>0</v>
      </c>
    </row>
    <row r="7" spans="1:38">
      <c r="A7" t="s">
        <v>49</v>
      </c>
      <c r="B7" s="34">
        <v>261.67</v>
      </c>
      <c r="C7" s="34">
        <v>87.22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53.74</v>
      </c>
      <c r="N7">
        <v>271.97000000000003</v>
      </c>
      <c r="O7">
        <v>100.2</v>
      </c>
      <c r="P7">
        <v>2.96</v>
      </c>
      <c r="Q7">
        <v>6.21</v>
      </c>
      <c r="R7" s="93">
        <v>0</v>
      </c>
      <c r="S7" s="93">
        <v>0</v>
      </c>
      <c r="T7" s="93">
        <v>0</v>
      </c>
      <c r="U7">
        <v>2.84</v>
      </c>
      <c r="V7">
        <v>0</v>
      </c>
      <c r="W7">
        <v>3.07</v>
      </c>
      <c r="X7">
        <v>47</v>
      </c>
      <c r="Y7">
        <v>15.66</v>
      </c>
      <c r="Z7">
        <v>15.67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35.67</v>
      </c>
      <c r="AI7">
        <v>35.67</v>
      </c>
      <c r="AJ7">
        <v>29.01</v>
      </c>
      <c r="AK7">
        <v>0</v>
      </c>
      <c r="AL7">
        <v>0</v>
      </c>
    </row>
    <row r="8" spans="1:38">
      <c r="A8" t="s">
        <v>50</v>
      </c>
      <c r="B8" s="34">
        <v>261.67</v>
      </c>
      <c r="C8" s="34">
        <v>87.22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49.47</v>
      </c>
      <c r="N8">
        <v>271.97000000000003</v>
      </c>
      <c r="O8">
        <v>100.2</v>
      </c>
      <c r="P8">
        <v>2.96</v>
      </c>
      <c r="Q8">
        <v>6.01</v>
      </c>
      <c r="R8" s="93">
        <v>0</v>
      </c>
      <c r="S8" s="93">
        <v>0</v>
      </c>
      <c r="T8" s="93">
        <v>0</v>
      </c>
      <c r="U8">
        <v>2.84</v>
      </c>
      <c r="V8">
        <v>0</v>
      </c>
      <c r="W8">
        <v>3.07</v>
      </c>
      <c r="X8">
        <v>47</v>
      </c>
      <c r="Y8">
        <v>15.66</v>
      </c>
      <c r="Z8">
        <v>15.67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</v>
      </c>
      <c r="AH8">
        <v>35</v>
      </c>
      <c r="AI8">
        <v>35</v>
      </c>
      <c r="AJ8">
        <v>29.01</v>
      </c>
      <c r="AK8">
        <v>0</v>
      </c>
      <c r="AL8">
        <v>0</v>
      </c>
    </row>
    <row r="9" spans="1:38">
      <c r="A9" t="s">
        <v>51</v>
      </c>
      <c r="B9" s="34">
        <v>261.67</v>
      </c>
      <c r="C9" s="34">
        <v>87.22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45.21</v>
      </c>
      <c r="N9">
        <v>271.97000000000003</v>
      </c>
      <c r="O9">
        <v>100.2</v>
      </c>
      <c r="P9">
        <v>2.96</v>
      </c>
      <c r="Q9">
        <v>6.01</v>
      </c>
      <c r="R9" s="93">
        <v>0</v>
      </c>
      <c r="S9" s="93">
        <v>0</v>
      </c>
      <c r="T9" s="93">
        <v>0</v>
      </c>
      <c r="U9">
        <v>2.84</v>
      </c>
      <c r="V9">
        <v>0</v>
      </c>
      <c r="W9">
        <v>3.07</v>
      </c>
      <c r="X9">
        <v>46</v>
      </c>
      <c r="Y9">
        <v>15.34</v>
      </c>
      <c r="Z9">
        <v>15.33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11.34</v>
      </c>
      <c r="AH9">
        <v>40.33</v>
      </c>
      <c r="AI9">
        <v>40.33</v>
      </c>
      <c r="AJ9">
        <v>29.01</v>
      </c>
      <c r="AK9">
        <v>0</v>
      </c>
      <c r="AL9">
        <v>0</v>
      </c>
    </row>
    <row r="10" spans="1:38">
      <c r="A10" t="s">
        <v>52</v>
      </c>
      <c r="B10" s="34">
        <v>261.67</v>
      </c>
      <c r="C10" s="34">
        <v>87.22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40.94</v>
      </c>
      <c r="N10">
        <v>271.97000000000003</v>
      </c>
      <c r="O10">
        <v>100.2</v>
      </c>
      <c r="P10">
        <v>2.96</v>
      </c>
      <c r="Q10">
        <v>6.01</v>
      </c>
      <c r="R10" s="93">
        <v>0</v>
      </c>
      <c r="S10" s="93">
        <v>0</v>
      </c>
      <c r="T10" s="93">
        <v>0</v>
      </c>
      <c r="U10">
        <v>2.84</v>
      </c>
      <c r="V10">
        <v>0</v>
      </c>
      <c r="W10">
        <v>3.07</v>
      </c>
      <c r="X10">
        <v>46</v>
      </c>
      <c r="Y10">
        <v>15.34</v>
      </c>
      <c r="Z10">
        <v>15.33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40</v>
      </c>
      <c r="AI10">
        <v>40</v>
      </c>
      <c r="AJ10">
        <v>29.01</v>
      </c>
      <c r="AK10">
        <v>0</v>
      </c>
      <c r="AL10">
        <v>0</v>
      </c>
    </row>
    <row r="11" spans="1:38">
      <c r="A11" t="s">
        <v>53</v>
      </c>
      <c r="B11" s="34">
        <v>261.67</v>
      </c>
      <c r="C11" s="34">
        <v>87.22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36.68</v>
      </c>
      <c r="N11">
        <v>271.97000000000003</v>
      </c>
      <c r="O11">
        <v>100.2</v>
      </c>
      <c r="P11">
        <v>2.88</v>
      </c>
      <c r="Q11">
        <v>6.01</v>
      </c>
      <c r="R11" s="93">
        <v>0</v>
      </c>
      <c r="S11" s="93">
        <v>0</v>
      </c>
      <c r="T11" s="93">
        <v>0</v>
      </c>
      <c r="U11">
        <v>2.84</v>
      </c>
      <c r="V11">
        <v>0</v>
      </c>
      <c r="W11">
        <v>3.07</v>
      </c>
      <c r="X11">
        <v>53</v>
      </c>
      <c r="Y11">
        <v>17.66</v>
      </c>
      <c r="Z11">
        <v>17.670000000000002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14.66</v>
      </c>
      <c r="AH11">
        <v>39.67</v>
      </c>
      <c r="AI11">
        <v>39.67</v>
      </c>
      <c r="AJ11">
        <v>29.01</v>
      </c>
      <c r="AK11">
        <v>0</v>
      </c>
      <c r="AL11">
        <v>0</v>
      </c>
    </row>
    <row r="12" spans="1:38">
      <c r="A12" t="s">
        <v>54</v>
      </c>
      <c r="B12" s="34">
        <v>261.67</v>
      </c>
      <c r="C12" s="34">
        <v>87.22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32.409999999999997</v>
      </c>
      <c r="N12">
        <v>271.97000000000003</v>
      </c>
      <c r="O12">
        <v>100.2</v>
      </c>
      <c r="P12">
        <v>2.88</v>
      </c>
      <c r="Q12">
        <v>6.01</v>
      </c>
      <c r="R12" s="93">
        <v>0</v>
      </c>
      <c r="S12" s="93">
        <v>0</v>
      </c>
      <c r="T12" s="93">
        <v>0</v>
      </c>
      <c r="U12">
        <v>2.84</v>
      </c>
      <c r="V12">
        <v>0</v>
      </c>
      <c r="W12">
        <v>3.07</v>
      </c>
      <c r="X12">
        <v>53</v>
      </c>
      <c r="Y12">
        <v>17.66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</v>
      </c>
      <c r="AH12">
        <v>39.33</v>
      </c>
      <c r="AI12">
        <v>39.33</v>
      </c>
      <c r="AJ12">
        <v>28.04</v>
      </c>
      <c r="AK12">
        <v>0</v>
      </c>
      <c r="AL12">
        <v>0</v>
      </c>
    </row>
    <row r="13" spans="1:38">
      <c r="A13" t="s">
        <v>55</v>
      </c>
      <c r="B13" s="34">
        <v>261.67</v>
      </c>
      <c r="C13" s="34">
        <v>68.2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28.15</v>
      </c>
      <c r="N13">
        <v>271.97000000000003</v>
      </c>
      <c r="O13">
        <v>100.2</v>
      </c>
      <c r="P13">
        <v>2.88</v>
      </c>
      <c r="Q13">
        <v>6.01</v>
      </c>
      <c r="R13" s="93">
        <v>0</v>
      </c>
      <c r="S13" s="93">
        <v>0</v>
      </c>
      <c r="T13" s="93">
        <v>0</v>
      </c>
      <c r="U13">
        <v>2.84</v>
      </c>
      <c r="V13">
        <v>0</v>
      </c>
      <c r="W13">
        <v>3.07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13.66</v>
      </c>
      <c r="AH13">
        <v>39</v>
      </c>
      <c r="AI13">
        <v>39</v>
      </c>
      <c r="AJ13">
        <v>28.04</v>
      </c>
      <c r="AK13">
        <v>0</v>
      </c>
      <c r="AL13">
        <v>0</v>
      </c>
    </row>
    <row r="14" spans="1:38">
      <c r="A14" t="s">
        <v>56</v>
      </c>
      <c r="B14" s="34">
        <v>261.67</v>
      </c>
      <c r="C14" s="34">
        <v>87.22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23.88</v>
      </c>
      <c r="N14">
        <v>271.97000000000003</v>
      </c>
      <c r="O14">
        <v>100.2</v>
      </c>
      <c r="P14">
        <v>2.88</v>
      </c>
      <c r="Q14">
        <v>6.01</v>
      </c>
      <c r="R14" s="93">
        <v>0</v>
      </c>
      <c r="S14" s="93">
        <v>0</v>
      </c>
      <c r="T14" s="93">
        <v>0</v>
      </c>
      <c r="U14">
        <v>2.84</v>
      </c>
      <c r="V14">
        <v>0</v>
      </c>
      <c r="W14">
        <v>3.07</v>
      </c>
      <c r="X14">
        <v>52</v>
      </c>
      <c r="Y14">
        <v>17.34</v>
      </c>
      <c r="Z14">
        <v>17.329999999999998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38.33</v>
      </c>
      <c r="AI14">
        <v>38.33</v>
      </c>
      <c r="AJ14">
        <v>28.04</v>
      </c>
      <c r="AK14">
        <v>0</v>
      </c>
      <c r="AL14">
        <v>0</v>
      </c>
    </row>
    <row r="15" spans="1:38">
      <c r="A15" t="s">
        <v>57</v>
      </c>
      <c r="B15" s="34">
        <v>234.89</v>
      </c>
      <c r="C15" s="34">
        <v>68.2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19.62</v>
      </c>
      <c r="N15">
        <v>232.08</v>
      </c>
      <c r="O15">
        <v>100.2</v>
      </c>
      <c r="P15">
        <v>2.88</v>
      </c>
      <c r="Q15">
        <v>6.01</v>
      </c>
      <c r="R15" s="93">
        <v>0</v>
      </c>
      <c r="S15" s="93">
        <v>0</v>
      </c>
      <c r="T15" s="93">
        <v>0</v>
      </c>
      <c r="U15">
        <v>2.84</v>
      </c>
      <c r="V15">
        <v>0</v>
      </c>
      <c r="W15">
        <v>2.93</v>
      </c>
      <c r="X15">
        <v>51.5</v>
      </c>
      <c r="Y15">
        <v>17.16</v>
      </c>
      <c r="Z15">
        <v>17.170000000000002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38</v>
      </c>
      <c r="AI15">
        <v>38</v>
      </c>
      <c r="AJ15">
        <v>28.04</v>
      </c>
      <c r="AK15">
        <v>0</v>
      </c>
      <c r="AL15">
        <v>0</v>
      </c>
    </row>
    <row r="16" spans="1:38">
      <c r="A16" t="s">
        <v>58</v>
      </c>
      <c r="B16" s="34">
        <v>261.67</v>
      </c>
      <c r="C16" s="34">
        <v>87.22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15.36</v>
      </c>
      <c r="N16">
        <v>271.97000000000003</v>
      </c>
      <c r="O16">
        <v>100.2</v>
      </c>
      <c r="P16">
        <v>2.88</v>
      </c>
      <c r="Q16">
        <v>6.01</v>
      </c>
      <c r="R16" s="93">
        <v>0</v>
      </c>
      <c r="S16" s="93">
        <v>0</v>
      </c>
      <c r="T16" s="93">
        <v>0</v>
      </c>
      <c r="U16">
        <v>2.84</v>
      </c>
      <c r="V16">
        <v>0</v>
      </c>
      <c r="W16">
        <v>2.93</v>
      </c>
      <c r="X16">
        <v>51.5</v>
      </c>
      <c r="Y16">
        <v>17.16</v>
      </c>
      <c r="Z16">
        <v>17.170000000000002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37</v>
      </c>
      <c r="AI16">
        <v>37</v>
      </c>
      <c r="AJ16">
        <v>28.04</v>
      </c>
      <c r="AK16">
        <v>0</v>
      </c>
      <c r="AL16">
        <v>0</v>
      </c>
    </row>
    <row r="17" spans="1:38">
      <c r="A17" t="s">
        <v>59</v>
      </c>
      <c r="B17" s="34">
        <v>261.67</v>
      </c>
      <c r="C17" s="34">
        <v>87.22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11.09</v>
      </c>
      <c r="N17">
        <v>271.97000000000003</v>
      </c>
      <c r="O17">
        <v>100.2</v>
      </c>
      <c r="P17">
        <v>2.88</v>
      </c>
      <c r="Q17">
        <v>6.01</v>
      </c>
      <c r="R17" s="93">
        <v>0</v>
      </c>
      <c r="S17" s="93">
        <v>0</v>
      </c>
      <c r="T17" s="93">
        <v>0</v>
      </c>
      <c r="U17">
        <v>2.84</v>
      </c>
      <c r="V17">
        <v>0</v>
      </c>
      <c r="W17">
        <v>2.93</v>
      </c>
      <c r="X17">
        <v>59.5</v>
      </c>
      <c r="Y17">
        <v>19.84</v>
      </c>
      <c r="Z17">
        <v>19.829999999999998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15.66</v>
      </c>
      <c r="AH17">
        <v>42.67</v>
      </c>
      <c r="AI17">
        <v>42.67</v>
      </c>
      <c r="AJ17">
        <v>27.08</v>
      </c>
      <c r="AK17">
        <v>0</v>
      </c>
      <c r="AL17">
        <v>0</v>
      </c>
    </row>
    <row r="18" spans="1:38">
      <c r="A18" t="s">
        <v>60</v>
      </c>
      <c r="B18" s="34">
        <v>261.67</v>
      </c>
      <c r="C18" s="34">
        <v>77.64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6.83</v>
      </c>
      <c r="N18">
        <v>271.97000000000003</v>
      </c>
      <c r="O18">
        <v>100.2</v>
      </c>
      <c r="P18">
        <v>2.88</v>
      </c>
      <c r="Q18">
        <v>6.01</v>
      </c>
      <c r="R18" s="93">
        <v>0</v>
      </c>
      <c r="S18" s="93">
        <v>0</v>
      </c>
      <c r="T18" s="93">
        <v>0</v>
      </c>
      <c r="U18">
        <v>2.84</v>
      </c>
      <c r="V18">
        <v>0</v>
      </c>
      <c r="W18">
        <v>2.93</v>
      </c>
      <c r="X18">
        <v>58.5</v>
      </c>
      <c r="Y18">
        <v>19.5</v>
      </c>
      <c r="Z18">
        <v>19.5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41.67</v>
      </c>
      <c r="AI18">
        <v>41.67</v>
      </c>
      <c r="AJ18">
        <v>27.08</v>
      </c>
      <c r="AK18">
        <v>0</v>
      </c>
      <c r="AL18">
        <v>0</v>
      </c>
    </row>
    <row r="19" spans="1:38">
      <c r="A19" t="s">
        <v>61</v>
      </c>
      <c r="B19" s="34">
        <v>261.67</v>
      </c>
      <c r="C19" s="34">
        <v>77.64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2.56</v>
      </c>
      <c r="N19">
        <v>271.97000000000003</v>
      </c>
      <c r="O19">
        <v>100.2</v>
      </c>
      <c r="P19">
        <v>2.73</v>
      </c>
      <c r="Q19">
        <v>6.01</v>
      </c>
      <c r="R19" s="93">
        <v>0</v>
      </c>
      <c r="S19" s="93">
        <v>0</v>
      </c>
      <c r="T19" s="93">
        <v>0</v>
      </c>
      <c r="U19">
        <v>2.77</v>
      </c>
      <c r="V19">
        <v>0</v>
      </c>
      <c r="W19">
        <v>2.93</v>
      </c>
      <c r="X19">
        <v>56.5</v>
      </c>
      <c r="Y19">
        <v>18.84</v>
      </c>
      <c r="Z19">
        <v>18.829999999999998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</v>
      </c>
      <c r="AH19">
        <v>39</v>
      </c>
      <c r="AI19">
        <v>39</v>
      </c>
      <c r="AJ19">
        <v>27.08</v>
      </c>
      <c r="AK19">
        <v>0</v>
      </c>
      <c r="AL19">
        <v>0</v>
      </c>
    </row>
    <row r="20" spans="1:38">
      <c r="A20" t="s">
        <v>62</v>
      </c>
      <c r="B20" s="34">
        <v>261.67</v>
      </c>
      <c r="C20" s="34">
        <v>87.22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271.97000000000003</v>
      </c>
      <c r="O20">
        <v>100.2</v>
      </c>
      <c r="P20">
        <v>2.73</v>
      </c>
      <c r="Q20">
        <v>6.01</v>
      </c>
      <c r="R20" s="93">
        <v>0</v>
      </c>
      <c r="S20" s="93">
        <v>0</v>
      </c>
      <c r="T20" s="93">
        <v>0</v>
      </c>
      <c r="U20">
        <v>2.77</v>
      </c>
      <c r="V20">
        <v>0</v>
      </c>
      <c r="W20">
        <v>2.93</v>
      </c>
      <c r="X20">
        <v>55</v>
      </c>
      <c r="Y20">
        <v>18.34</v>
      </c>
      <c r="Z20">
        <v>18.329999999999998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12.66</v>
      </c>
      <c r="AH20">
        <v>38.33</v>
      </c>
      <c r="AI20">
        <v>38.33</v>
      </c>
      <c r="AJ20">
        <v>27.08</v>
      </c>
      <c r="AK20">
        <v>0</v>
      </c>
      <c r="AL20">
        <v>0</v>
      </c>
    </row>
    <row r="21" spans="1:38">
      <c r="A21" t="s">
        <v>63</v>
      </c>
      <c r="B21" s="34">
        <v>261.67</v>
      </c>
      <c r="C21" s="34">
        <v>87.22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271.97000000000003</v>
      </c>
      <c r="O21">
        <v>100.2</v>
      </c>
      <c r="P21">
        <v>2.96</v>
      </c>
      <c r="Q21">
        <v>6.01</v>
      </c>
      <c r="R21" s="93">
        <v>0</v>
      </c>
      <c r="S21" s="93">
        <v>0</v>
      </c>
      <c r="T21" s="93">
        <v>0</v>
      </c>
      <c r="U21">
        <v>2.77</v>
      </c>
      <c r="V21">
        <v>0</v>
      </c>
      <c r="W21">
        <v>2.93</v>
      </c>
      <c r="X21">
        <v>53</v>
      </c>
      <c r="Y21">
        <v>17.66</v>
      </c>
      <c r="Z21">
        <v>17.670000000000002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12.34</v>
      </c>
      <c r="AH21">
        <v>37</v>
      </c>
      <c r="AI21">
        <v>37</v>
      </c>
      <c r="AJ21">
        <v>27.08</v>
      </c>
      <c r="AK21">
        <v>0</v>
      </c>
      <c r="AL21">
        <v>0</v>
      </c>
    </row>
    <row r="22" spans="1:38">
      <c r="A22" t="s">
        <v>64</v>
      </c>
      <c r="B22" s="34">
        <v>261.67</v>
      </c>
      <c r="C22" s="34">
        <v>87.22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251.42</v>
      </c>
      <c r="O22">
        <v>100.2</v>
      </c>
      <c r="P22">
        <v>2.96</v>
      </c>
      <c r="Q22">
        <v>6.01</v>
      </c>
      <c r="R22" s="93">
        <v>0</v>
      </c>
      <c r="S22" s="93">
        <v>0</v>
      </c>
      <c r="T22" s="93">
        <v>0</v>
      </c>
      <c r="U22">
        <v>2.77</v>
      </c>
      <c r="V22">
        <v>0</v>
      </c>
      <c r="W22">
        <v>2.93</v>
      </c>
      <c r="X22">
        <v>52</v>
      </c>
      <c r="Y22">
        <v>17.34</v>
      </c>
      <c r="Z22">
        <v>17.329999999999998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34.67</v>
      </c>
      <c r="AI22">
        <v>34.67</v>
      </c>
      <c r="AJ22">
        <v>27.08</v>
      </c>
      <c r="AK22">
        <v>0</v>
      </c>
      <c r="AL22">
        <v>0</v>
      </c>
    </row>
    <row r="23" spans="1:38">
      <c r="A23" t="s">
        <v>65</v>
      </c>
      <c r="B23" s="34">
        <v>261.67</v>
      </c>
      <c r="C23" s="34">
        <v>87.22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271.97000000000003</v>
      </c>
      <c r="O23">
        <v>100.2</v>
      </c>
      <c r="P23">
        <v>2.96</v>
      </c>
      <c r="Q23">
        <v>6.01</v>
      </c>
      <c r="R23" s="93">
        <v>0</v>
      </c>
      <c r="S23" s="93">
        <v>0</v>
      </c>
      <c r="T23" s="93">
        <v>0</v>
      </c>
      <c r="U23">
        <v>2.77</v>
      </c>
      <c r="V23">
        <v>0</v>
      </c>
      <c r="W23">
        <v>2.93</v>
      </c>
      <c r="X23">
        <v>51</v>
      </c>
      <c r="Y23">
        <v>17</v>
      </c>
      <c r="Z23">
        <v>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11.34</v>
      </c>
      <c r="AH23">
        <v>39.67</v>
      </c>
      <c r="AI23">
        <v>39.67</v>
      </c>
      <c r="AJ23">
        <v>27.08</v>
      </c>
      <c r="AK23">
        <v>0</v>
      </c>
      <c r="AL23">
        <v>0</v>
      </c>
    </row>
    <row r="24" spans="1:38">
      <c r="A24" t="s">
        <v>66</v>
      </c>
      <c r="B24" s="34">
        <v>261.67</v>
      </c>
      <c r="C24" s="34">
        <v>87.22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271.97000000000003</v>
      </c>
      <c r="O24">
        <v>100.2</v>
      </c>
      <c r="P24">
        <v>2.96</v>
      </c>
      <c r="Q24">
        <v>6.01</v>
      </c>
      <c r="R24" s="93">
        <v>0</v>
      </c>
      <c r="S24" s="93">
        <v>0</v>
      </c>
      <c r="T24" s="93">
        <v>0</v>
      </c>
      <c r="U24">
        <v>2.77</v>
      </c>
      <c r="V24">
        <v>0</v>
      </c>
      <c r="W24">
        <v>2.93</v>
      </c>
      <c r="X24">
        <v>50</v>
      </c>
      <c r="Y24">
        <v>16.66</v>
      </c>
      <c r="Z24">
        <v>16.670000000000002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10.66</v>
      </c>
      <c r="AH24">
        <v>39.33</v>
      </c>
      <c r="AI24">
        <v>39.33</v>
      </c>
      <c r="AJ24">
        <v>27.08</v>
      </c>
      <c r="AK24">
        <v>0</v>
      </c>
      <c r="AL24">
        <v>0</v>
      </c>
    </row>
    <row r="25" spans="1:38">
      <c r="A25" t="s">
        <v>67</v>
      </c>
      <c r="B25" s="34">
        <v>261.67</v>
      </c>
      <c r="C25" s="34">
        <v>87.22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271.97000000000003</v>
      </c>
      <c r="O25">
        <v>100.2</v>
      </c>
      <c r="P25">
        <v>2.96</v>
      </c>
      <c r="Q25">
        <v>6.01</v>
      </c>
      <c r="R25" s="93">
        <v>0</v>
      </c>
      <c r="S25" s="93">
        <v>0</v>
      </c>
      <c r="T25" s="93">
        <v>0</v>
      </c>
      <c r="U25">
        <v>2.77</v>
      </c>
      <c r="V25">
        <v>0</v>
      </c>
      <c r="W25">
        <v>2.93</v>
      </c>
      <c r="X25">
        <v>48</v>
      </c>
      <c r="Y25">
        <v>16</v>
      </c>
      <c r="Z25">
        <v>16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10.34</v>
      </c>
      <c r="AH25">
        <v>39</v>
      </c>
      <c r="AI25">
        <v>39</v>
      </c>
      <c r="AJ25">
        <v>27.08</v>
      </c>
      <c r="AK25">
        <v>0</v>
      </c>
      <c r="AL25">
        <v>0</v>
      </c>
    </row>
    <row r="26" spans="1:38">
      <c r="A26" t="s">
        <v>68</v>
      </c>
      <c r="B26" s="34">
        <v>261.67</v>
      </c>
      <c r="C26" s="34">
        <v>87.22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271.97000000000003</v>
      </c>
      <c r="O26">
        <v>100.2</v>
      </c>
      <c r="P26">
        <v>2.96</v>
      </c>
      <c r="Q26">
        <v>6.01</v>
      </c>
      <c r="R26" s="93">
        <v>0</v>
      </c>
      <c r="S26" s="93">
        <v>0</v>
      </c>
      <c r="T26" s="93">
        <v>0</v>
      </c>
      <c r="U26">
        <v>2.77</v>
      </c>
      <c r="V26">
        <v>0</v>
      </c>
      <c r="W26">
        <v>2.93</v>
      </c>
      <c r="X26">
        <v>46.5</v>
      </c>
      <c r="Y26">
        <v>15.5</v>
      </c>
      <c r="Z26">
        <v>15.5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9.66</v>
      </c>
      <c r="AH26">
        <v>37.67</v>
      </c>
      <c r="AI26">
        <v>37.67</v>
      </c>
      <c r="AJ26">
        <v>27.08</v>
      </c>
      <c r="AK26">
        <v>0</v>
      </c>
      <c r="AL26">
        <v>0</v>
      </c>
    </row>
    <row r="27" spans="1:38">
      <c r="A27" t="s">
        <v>69</v>
      </c>
      <c r="B27" s="34">
        <v>261.67</v>
      </c>
      <c r="C27" s="34">
        <v>87.22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271.97000000000003</v>
      </c>
      <c r="O27">
        <v>100.2</v>
      </c>
      <c r="P27">
        <v>2.96</v>
      </c>
      <c r="Q27">
        <v>6.01</v>
      </c>
      <c r="R27" s="93">
        <v>0</v>
      </c>
      <c r="S27" s="93">
        <v>0</v>
      </c>
      <c r="T27" s="93">
        <v>0</v>
      </c>
      <c r="U27">
        <v>2.77</v>
      </c>
      <c r="V27">
        <v>0</v>
      </c>
      <c r="W27">
        <v>2.78</v>
      </c>
      <c r="X27">
        <v>59.5</v>
      </c>
      <c r="Y27">
        <v>19.84</v>
      </c>
      <c r="Z27">
        <v>19.829999999999998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14.34</v>
      </c>
      <c r="AH27">
        <v>42.67</v>
      </c>
      <c r="AI27">
        <v>42.67</v>
      </c>
      <c r="AJ27">
        <v>27.08</v>
      </c>
      <c r="AK27">
        <v>0</v>
      </c>
      <c r="AL27">
        <v>0</v>
      </c>
    </row>
    <row r="28" spans="1:38">
      <c r="A28" t="s">
        <v>70</v>
      </c>
      <c r="B28" s="34">
        <v>261.67</v>
      </c>
      <c r="C28" s="34">
        <v>87.22</v>
      </c>
      <c r="D28" s="93">
        <f t="shared" si="0"/>
        <v>1.22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271.97000000000003</v>
      </c>
      <c r="O28">
        <v>100.2</v>
      </c>
      <c r="P28">
        <v>2.96</v>
      </c>
      <c r="Q28">
        <v>6.01</v>
      </c>
      <c r="R28" s="93">
        <v>1.22</v>
      </c>
      <c r="S28" s="93">
        <v>0</v>
      </c>
      <c r="T28" s="93">
        <v>0</v>
      </c>
      <c r="U28">
        <v>2.77</v>
      </c>
      <c r="V28">
        <v>1.839348</v>
      </c>
      <c r="W28">
        <v>2.78</v>
      </c>
      <c r="X28">
        <v>57.5</v>
      </c>
      <c r="Y28">
        <v>19.16</v>
      </c>
      <c r="Z28">
        <v>19.170000000000002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14</v>
      </c>
      <c r="AH28">
        <v>41.67</v>
      </c>
      <c r="AI28">
        <v>41.67</v>
      </c>
      <c r="AJ28">
        <v>27.08</v>
      </c>
      <c r="AK28">
        <v>0</v>
      </c>
      <c r="AL28">
        <v>0</v>
      </c>
    </row>
    <row r="29" spans="1:38">
      <c r="A29" t="s">
        <v>71</v>
      </c>
      <c r="B29" s="34">
        <v>261.67</v>
      </c>
      <c r="C29" s="34">
        <v>68.2</v>
      </c>
      <c r="D29" s="93">
        <f t="shared" si="0"/>
        <v>14.620000000000001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251.42</v>
      </c>
      <c r="O29">
        <v>100.2</v>
      </c>
      <c r="P29">
        <v>2.96</v>
      </c>
      <c r="Q29">
        <v>6.01</v>
      </c>
      <c r="R29" s="93">
        <v>5.4</v>
      </c>
      <c r="S29" s="93">
        <v>7</v>
      </c>
      <c r="T29" s="93">
        <v>2.2200000000000002</v>
      </c>
      <c r="U29">
        <v>2.77</v>
      </c>
      <c r="V29">
        <v>6.6372239999999998</v>
      </c>
      <c r="W29">
        <v>2.75</v>
      </c>
      <c r="X29">
        <v>55</v>
      </c>
      <c r="Y29">
        <v>18.34</v>
      </c>
      <c r="Z29">
        <v>18.329999999999998</v>
      </c>
      <c r="AA29">
        <v>0.01</v>
      </c>
      <c r="AB29">
        <v>0</v>
      </c>
      <c r="AC29">
        <v>0</v>
      </c>
      <c r="AD29">
        <v>0.5</v>
      </c>
      <c r="AE29">
        <v>0</v>
      </c>
      <c r="AF29">
        <v>0</v>
      </c>
      <c r="AG29">
        <v>19.34</v>
      </c>
      <c r="AH29">
        <v>54</v>
      </c>
      <c r="AI29">
        <v>54</v>
      </c>
      <c r="AJ29">
        <v>27.08</v>
      </c>
      <c r="AK29">
        <v>1</v>
      </c>
      <c r="AL29">
        <v>0</v>
      </c>
    </row>
    <row r="30" spans="1:38">
      <c r="A30" t="s">
        <v>72</v>
      </c>
      <c r="B30" s="34">
        <v>261.67</v>
      </c>
      <c r="C30" s="34">
        <v>68.2</v>
      </c>
      <c r="D30" s="93">
        <f t="shared" si="0"/>
        <v>34.26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0</v>
      </c>
      <c r="N30">
        <v>232.08</v>
      </c>
      <c r="O30">
        <v>100.2</v>
      </c>
      <c r="P30">
        <v>2.96</v>
      </c>
      <c r="Q30">
        <v>6.01</v>
      </c>
      <c r="R30" s="93">
        <v>11.48</v>
      </c>
      <c r="S30" s="93">
        <v>16</v>
      </c>
      <c r="T30" s="93">
        <v>6.78</v>
      </c>
      <c r="U30">
        <v>2.77</v>
      </c>
      <c r="V30">
        <v>12.048216</v>
      </c>
      <c r="W30">
        <v>2.75</v>
      </c>
      <c r="X30">
        <v>52.5</v>
      </c>
      <c r="Y30">
        <v>17.5</v>
      </c>
      <c r="Z30">
        <v>17.5</v>
      </c>
      <c r="AA30">
        <v>0.01</v>
      </c>
      <c r="AB30">
        <v>0</v>
      </c>
      <c r="AC30">
        <v>0.27</v>
      </c>
      <c r="AD30">
        <v>1</v>
      </c>
      <c r="AE30">
        <v>0</v>
      </c>
      <c r="AF30">
        <v>0</v>
      </c>
      <c r="AG30">
        <v>18.34</v>
      </c>
      <c r="AH30">
        <v>52.67</v>
      </c>
      <c r="AI30">
        <v>52.67</v>
      </c>
      <c r="AJ30">
        <v>27.08</v>
      </c>
      <c r="AK30">
        <v>4</v>
      </c>
      <c r="AL30">
        <v>1</v>
      </c>
    </row>
    <row r="31" spans="1:38">
      <c r="A31" t="s">
        <v>73</v>
      </c>
      <c r="B31" s="34">
        <v>261.67</v>
      </c>
      <c r="C31" s="34">
        <v>68.2</v>
      </c>
      <c r="D31" s="93">
        <f t="shared" si="0"/>
        <v>58.800000000000004</v>
      </c>
      <c r="E31" s="34">
        <v>0</v>
      </c>
      <c r="F31" s="34"/>
      <c r="G31" s="34"/>
      <c r="H31" s="34"/>
      <c r="I31" s="34"/>
      <c r="J31" s="37">
        <v>0.34</v>
      </c>
      <c r="K31" s="37">
        <v>0.34</v>
      </c>
      <c r="L31" s="37">
        <v>0.35</v>
      </c>
      <c r="M31">
        <v>0</v>
      </c>
      <c r="N31">
        <v>271.97000000000003</v>
      </c>
      <c r="O31">
        <v>100.2</v>
      </c>
      <c r="P31">
        <v>2.96</v>
      </c>
      <c r="Q31">
        <v>6.01</v>
      </c>
      <c r="R31" s="93">
        <v>20.49</v>
      </c>
      <c r="S31" s="93">
        <v>25.82</v>
      </c>
      <c r="T31" s="93">
        <v>12.49</v>
      </c>
      <c r="U31">
        <v>2.69</v>
      </c>
      <c r="V31">
        <v>18.364284000000001</v>
      </c>
      <c r="W31">
        <v>2.75</v>
      </c>
      <c r="X31">
        <v>74.5</v>
      </c>
      <c r="Y31">
        <v>24.84</v>
      </c>
      <c r="Z31">
        <v>24.83</v>
      </c>
      <c r="AA31">
        <v>2.4900000000000002</v>
      </c>
      <c r="AB31">
        <v>0.5</v>
      </c>
      <c r="AC31">
        <v>2.2799999999999998</v>
      </c>
      <c r="AD31">
        <v>2</v>
      </c>
      <c r="AE31">
        <v>2</v>
      </c>
      <c r="AF31">
        <v>1</v>
      </c>
      <c r="AG31">
        <v>17.66</v>
      </c>
      <c r="AH31">
        <v>50.67</v>
      </c>
      <c r="AI31">
        <v>50.67</v>
      </c>
      <c r="AJ31">
        <v>26.11</v>
      </c>
      <c r="AK31">
        <v>11</v>
      </c>
      <c r="AL31">
        <v>4</v>
      </c>
    </row>
    <row r="32" spans="1:38">
      <c r="A32" t="s">
        <v>74</v>
      </c>
      <c r="B32" s="34">
        <v>261.67</v>
      </c>
      <c r="C32" s="34">
        <v>77.64</v>
      </c>
      <c r="D32" s="93">
        <f t="shared" si="0"/>
        <v>78.949999999999989</v>
      </c>
      <c r="E32" s="34">
        <v>0</v>
      </c>
      <c r="F32" s="34"/>
      <c r="G32" s="34"/>
      <c r="H32" s="34"/>
      <c r="I32" s="34"/>
      <c r="J32" s="37">
        <v>0.82</v>
      </c>
      <c r="K32" s="37">
        <v>0.82</v>
      </c>
      <c r="L32" s="37">
        <v>0.84</v>
      </c>
      <c r="M32">
        <v>0</v>
      </c>
      <c r="N32">
        <v>271.97000000000003</v>
      </c>
      <c r="O32">
        <v>100.2</v>
      </c>
      <c r="P32">
        <v>2.96</v>
      </c>
      <c r="Q32">
        <v>6.01</v>
      </c>
      <c r="R32" s="93">
        <v>28.74</v>
      </c>
      <c r="S32" s="93">
        <v>28.74</v>
      </c>
      <c r="T32" s="93">
        <v>21.47</v>
      </c>
      <c r="U32">
        <v>2.69</v>
      </c>
      <c r="V32">
        <v>26.325060000000001</v>
      </c>
      <c r="W32">
        <v>2.75</v>
      </c>
      <c r="X32">
        <v>70.5</v>
      </c>
      <c r="Y32">
        <v>23.5</v>
      </c>
      <c r="Z32">
        <v>23.5</v>
      </c>
      <c r="AA32">
        <v>10.98</v>
      </c>
      <c r="AB32">
        <v>2.19</v>
      </c>
      <c r="AC32">
        <v>5.8</v>
      </c>
      <c r="AD32">
        <v>5</v>
      </c>
      <c r="AE32">
        <v>9</v>
      </c>
      <c r="AF32">
        <v>4</v>
      </c>
      <c r="AG32">
        <v>17</v>
      </c>
      <c r="AH32">
        <v>49.33</v>
      </c>
      <c r="AI32">
        <v>49.33</v>
      </c>
      <c r="AJ32">
        <v>26.11</v>
      </c>
      <c r="AK32">
        <v>18</v>
      </c>
      <c r="AL32">
        <v>7</v>
      </c>
    </row>
    <row r="33" spans="1:38">
      <c r="A33" t="s">
        <v>75</v>
      </c>
      <c r="B33" s="34">
        <v>261.67</v>
      </c>
      <c r="C33" s="34">
        <v>77.64</v>
      </c>
      <c r="D33" s="93">
        <f t="shared" si="0"/>
        <v>80.95</v>
      </c>
      <c r="E33" s="34">
        <v>0</v>
      </c>
      <c r="F33" s="34"/>
      <c r="G33" s="34"/>
      <c r="H33" s="34"/>
      <c r="I33" s="34"/>
      <c r="J33" s="37">
        <v>1.52</v>
      </c>
      <c r="K33" s="37">
        <v>1.52</v>
      </c>
      <c r="L33" s="37">
        <v>1.56</v>
      </c>
      <c r="M33">
        <v>0</v>
      </c>
      <c r="N33">
        <v>271.97000000000003</v>
      </c>
      <c r="O33">
        <v>100.2</v>
      </c>
      <c r="P33">
        <v>2.96</v>
      </c>
      <c r="Q33">
        <v>6.01</v>
      </c>
      <c r="R33" s="93">
        <v>26.98</v>
      </c>
      <c r="S33" s="93">
        <v>26.98</v>
      </c>
      <c r="T33" s="93">
        <v>26.99</v>
      </c>
      <c r="U33">
        <v>2.69</v>
      </c>
      <c r="V33">
        <v>36.027864000000001</v>
      </c>
      <c r="W33">
        <v>2.75</v>
      </c>
      <c r="X33">
        <v>68</v>
      </c>
      <c r="Y33">
        <v>22.66</v>
      </c>
      <c r="Z33">
        <v>22.67</v>
      </c>
      <c r="AA33">
        <v>24.15</v>
      </c>
      <c r="AB33">
        <v>4.83</v>
      </c>
      <c r="AC33">
        <v>10.95</v>
      </c>
      <c r="AD33">
        <v>8</v>
      </c>
      <c r="AE33">
        <v>15</v>
      </c>
      <c r="AF33">
        <v>7</v>
      </c>
      <c r="AG33">
        <v>16.34</v>
      </c>
      <c r="AH33">
        <v>47.33</v>
      </c>
      <c r="AI33">
        <v>47.33</v>
      </c>
      <c r="AJ33">
        <v>25.14</v>
      </c>
      <c r="AK33">
        <v>28</v>
      </c>
      <c r="AL33">
        <v>12</v>
      </c>
    </row>
    <row r="34" spans="1:38">
      <c r="A34" t="s">
        <v>76</v>
      </c>
      <c r="B34" s="34">
        <v>261.67</v>
      </c>
      <c r="C34" s="34">
        <v>58.62</v>
      </c>
      <c r="D34" s="93">
        <f t="shared" si="0"/>
        <v>81.449999999999989</v>
      </c>
      <c r="E34" s="34">
        <v>0</v>
      </c>
      <c r="F34" s="34"/>
      <c r="G34" s="34"/>
      <c r="H34" s="34"/>
      <c r="I34" s="34"/>
      <c r="J34" s="37">
        <v>2.46</v>
      </c>
      <c r="K34" s="37">
        <v>2.46</v>
      </c>
      <c r="L34" s="37">
        <v>2.52</v>
      </c>
      <c r="M34">
        <v>0</v>
      </c>
      <c r="N34">
        <v>271.97000000000003</v>
      </c>
      <c r="O34">
        <v>100.2</v>
      </c>
      <c r="P34">
        <v>2.96</v>
      </c>
      <c r="Q34">
        <v>6.01</v>
      </c>
      <c r="R34" s="93">
        <v>27.15</v>
      </c>
      <c r="S34" s="93">
        <v>27.15</v>
      </c>
      <c r="T34" s="93">
        <v>27.15</v>
      </c>
      <c r="U34">
        <v>2.69</v>
      </c>
      <c r="V34">
        <v>47.083416</v>
      </c>
      <c r="W34">
        <v>2.75</v>
      </c>
      <c r="X34">
        <v>61</v>
      </c>
      <c r="Y34">
        <v>20.34</v>
      </c>
      <c r="Z34">
        <v>20.329999999999998</v>
      </c>
      <c r="AA34">
        <v>43.03</v>
      </c>
      <c r="AB34">
        <v>8.6</v>
      </c>
      <c r="AC34">
        <v>17.63</v>
      </c>
      <c r="AD34">
        <v>12</v>
      </c>
      <c r="AE34">
        <v>23</v>
      </c>
      <c r="AF34">
        <v>11</v>
      </c>
      <c r="AG34">
        <v>15</v>
      </c>
      <c r="AH34">
        <v>46</v>
      </c>
      <c r="AI34">
        <v>46</v>
      </c>
      <c r="AJ34">
        <v>25.14</v>
      </c>
      <c r="AK34">
        <v>42</v>
      </c>
      <c r="AL34">
        <v>18</v>
      </c>
    </row>
    <row r="35" spans="1:38">
      <c r="A35" t="s">
        <v>77</v>
      </c>
      <c r="B35" s="34">
        <v>261.67</v>
      </c>
      <c r="C35" s="34">
        <v>58.62</v>
      </c>
      <c r="D35" s="93">
        <f t="shared" si="0"/>
        <v>87.55</v>
      </c>
      <c r="E35" s="34">
        <v>0</v>
      </c>
      <c r="F35" s="34"/>
      <c r="G35" s="34"/>
      <c r="H35" s="34"/>
      <c r="I35" s="34"/>
      <c r="J35" s="37">
        <v>3.59</v>
      </c>
      <c r="K35" s="37">
        <v>3.59</v>
      </c>
      <c r="L35" s="37">
        <v>3.68</v>
      </c>
      <c r="M35">
        <v>0</v>
      </c>
      <c r="N35">
        <v>271.97000000000003</v>
      </c>
      <c r="O35">
        <v>100.2</v>
      </c>
      <c r="P35">
        <v>2.8</v>
      </c>
      <c r="Q35">
        <v>6.01</v>
      </c>
      <c r="R35" s="93">
        <v>29.18</v>
      </c>
      <c r="S35" s="93">
        <v>29.18</v>
      </c>
      <c r="T35" s="93">
        <v>29.19</v>
      </c>
      <c r="U35">
        <v>2.61</v>
      </c>
      <c r="V35">
        <v>58.070844000000001</v>
      </c>
      <c r="W35">
        <v>2.75</v>
      </c>
      <c r="X35">
        <v>58</v>
      </c>
      <c r="Y35">
        <v>19.34</v>
      </c>
      <c r="Z35">
        <v>19.329999999999998</v>
      </c>
      <c r="AA35">
        <v>65.69</v>
      </c>
      <c r="AB35">
        <v>13.14</v>
      </c>
      <c r="AC35">
        <v>25.09</v>
      </c>
      <c r="AD35">
        <v>18</v>
      </c>
      <c r="AE35">
        <v>32</v>
      </c>
      <c r="AF35">
        <v>16</v>
      </c>
      <c r="AG35">
        <v>14</v>
      </c>
      <c r="AH35">
        <v>39</v>
      </c>
      <c r="AI35">
        <v>39</v>
      </c>
      <c r="AJ35">
        <v>24.18</v>
      </c>
      <c r="AK35">
        <v>63</v>
      </c>
      <c r="AL35">
        <v>27</v>
      </c>
    </row>
    <row r="36" spans="1:38">
      <c r="A36" t="s">
        <v>78</v>
      </c>
      <c r="B36" s="34">
        <v>234.89</v>
      </c>
      <c r="C36" s="34">
        <v>58.62</v>
      </c>
      <c r="D36" s="93">
        <f t="shared" si="0"/>
        <v>87.55</v>
      </c>
      <c r="E36" s="34">
        <v>0</v>
      </c>
      <c r="F36" s="34"/>
      <c r="G36" s="34"/>
      <c r="H36" s="34"/>
      <c r="I36" s="34"/>
      <c r="J36" s="37">
        <v>4.8600000000000003</v>
      </c>
      <c r="K36" s="37">
        <v>4.8600000000000003</v>
      </c>
      <c r="L36" s="37">
        <v>4.9800000000000004</v>
      </c>
      <c r="M36">
        <v>0</v>
      </c>
      <c r="N36">
        <v>271.97000000000003</v>
      </c>
      <c r="O36">
        <v>100.2</v>
      </c>
      <c r="P36">
        <v>2.8</v>
      </c>
      <c r="Q36">
        <v>6.01</v>
      </c>
      <c r="R36" s="93">
        <v>29.18</v>
      </c>
      <c r="S36" s="93">
        <v>29.18</v>
      </c>
      <c r="T36" s="93">
        <v>29.19</v>
      </c>
      <c r="U36">
        <v>2.61</v>
      </c>
      <c r="V36">
        <v>68.279712000000004</v>
      </c>
      <c r="W36">
        <v>2.75</v>
      </c>
      <c r="X36">
        <v>50.5</v>
      </c>
      <c r="Y36">
        <v>16.84</v>
      </c>
      <c r="Z36">
        <v>16.829999999999998</v>
      </c>
      <c r="AA36">
        <v>89.65</v>
      </c>
      <c r="AB36">
        <v>17.93</v>
      </c>
      <c r="AC36">
        <v>32.19</v>
      </c>
      <c r="AD36">
        <v>23</v>
      </c>
      <c r="AE36">
        <v>39</v>
      </c>
      <c r="AF36">
        <v>19</v>
      </c>
      <c r="AG36">
        <v>12.66</v>
      </c>
      <c r="AH36">
        <v>36.33</v>
      </c>
      <c r="AI36">
        <v>36.33</v>
      </c>
      <c r="AJ36">
        <v>24.18</v>
      </c>
      <c r="AK36">
        <v>81</v>
      </c>
      <c r="AL36">
        <v>34</v>
      </c>
    </row>
    <row r="37" spans="1:38">
      <c r="A37" t="s">
        <v>79</v>
      </c>
      <c r="B37" s="34">
        <v>234.89</v>
      </c>
      <c r="C37" s="34">
        <v>58.62</v>
      </c>
      <c r="D37" s="93">
        <f t="shared" si="0"/>
        <v>89.05</v>
      </c>
      <c r="E37" s="34">
        <v>0</v>
      </c>
      <c r="F37" s="34"/>
      <c r="G37" s="34"/>
      <c r="H37" s="34"/>
      <c r="I37" s="34"/>
      <c r="J37" s="37">
        <v>6.19</v>
      </c>
      <c r="K37" s="37">
        <v>6.19</v>
      </c>
      <c r="L37" s="37">
        <v>6.34</v>
      </c>
      <c r="M37">
        <v>0</v>
      </c>
      <c r="N37">
        <v>271.97000000000003</v>
      </c>
      <c r="O37">
        <v>100.2</v>
      </c>
      <c r="P37">
        <v>2.8</v>
      </c>
      <c r="Q37">
        <v>6.01</v>
      </c>
      <c r="R37" s="93">
        <v>29.68</v>
      </c>
      <c r="S37" s="93">
        <v>29.68</v>
      </c>
      <c r="T37" s="93">
        <v>29.69</v>
      </c>
      <c r="U37">
        <v>2.61</v>
      </c>
      <c r="V37">
        <v>77.904660000000007</v>
      </c>
      <c r="W37">
        <v>2.75</v>
      </c>
      <c r="X37">
        <v>45.5</v>
      </c>
      <c r="Y37">
        <v>15.16</v>
      </c>
      <c r="Z37">
        <v>15.17</v>
      </c>
      <c r="AA37">
        <v>113.36</v>
      </c>
      <c r="AB37">
        <v>22.67</v>
      </c>
      <c r="AC37">
        <v>39.81</v>
      </c>
      <c r="AD37">
        <v>27</v>
      </c>
      <c r="AE37">
        <v>50</v>
      </c>
      <c r="AF37">
        <v>25</v>
      </c>
      <c r="AG37">
        <v>11.66</v>
      </c>
      <c r="AH37">
        <v>33.67</v>
      </c>
      <c r="AI37">
        <v>33.67</v>
      </c>
      <c r="AJ37">
        <v>24.18</v>
      </c>
      <c r="AK37">
        <v>98</v>
      </c>
      <c r="AL37">
        <v>42</v>
      </c>
    </row>
    <row r="38" spans="1:38">
      <c r="A38" t="s">
        <v>80</v>
      </c>
      <c r="B38" s="34">
        <v>234.89</v>
      </c>
      <c r="C38" s="34">
        <v>58.62</v>
      </c>
      <c r="D38" s="93">
        <f t="shared" si="0"/>
        <v>89.05</v>
      </c>
      <c r="E38" s="34">
        <v>0</v>
      </c>
      <c r="F38" s="34"/>
      <c r="G38" s="34"/>
      <c r="H38" s="34"/>
      <c r="I38" s="34"/>
      <c r="J38" s="37">
        <v>7.53</v>
      </c>
      <c r="K38" s="37">
        <v>7.53</v>
      </c>
      <c r="L38" s="37">
        <v>7.71</v>
      </c>
      <c r="M38">
        <v>0</v>
      </c>
      <c r="N38">
        <v>271.97000000000003</v>
      </c>
      <c r="O38">
        <v>100.2</v>
      </c>
      <c r="P38">
        <v>2.8</v>
      </c>
      <c r="Q38">
        <v>6.01</v>
      </c>
      <c r="R38" s="93">
        <v>29.68</v>
      </c>
      <c r="S38" s="93">
        <v>29.68</v>
      </c>
      <c r="T38" s="93">
        <v>29.69</v>
      </c>
      <c r="U38">
        <v>2.61</v>
      </c>
      <c r="V38">
        <v>87.276576000000006</v>
      </c>
      <c r="W38">
        <v>2.75</v>
      </c>
      <c r="X38">
        <v>42.5</v>
      </c>
      <c r="Y38">
        <v>14.16</v>
      </c>
      <c r="Z38">
        <v>14.17</v>
      </c>
      <c r="AA38">
        <v>136.78</v>
      </c>
      <c r="AB38">
        <v>27.36</v>
      </c>
      <c r="AC38">
        <v>47.37</v>
      </c>
      <c r="AD38">
        <v>30.9</v>
      </c>
      <c r="AE38">
        <v>57</v>
      </c>
      <c r="AF38">
        <v>28</v>
      </c>
      <c r="AG38">
        <v>11</v>
      </c>
      <c r="AH38">
        <v>33</v>
      </c>
      <c r="AI38">
        <v>33</v>
      </c>
      <c r="AJ38">
        <v>24.18</v>
      </c>
      <c r="AK38">
        <v>116</v>
      </c>
      <c r="AL38">
        <v>49</v>
      </c>
    </row>
    <row r="39" spans="1:38">
      <c r="A39" t="s">
        <v>81</v>
      </c>
      <c r="B39" s="34">
        <v>234.89</v>
      </c>
      <c r="C39" s="34">
        <v>58.62</v>
      </c>
      <c r="D39" s="93">
        <f t="shared" si="0"/>
        <v>89.05</v>
      </c>
      <c r="E39" s="34">
        <v>0</v>
      </c>
      <c r="F39" s="34"/>
      <c r="G39" s="34"/>
      <c r="H39" s="34"/>
      <c r="I39" s="34"/>
      <c r="J39" s="37">
        <v>8.81</v>
      </c>
      <c r="K39" s="37">
        <v>8.81</v>
      </c>
      <c r="L39" s="37">
        <v>9.02</v>
      </c>
      <c r="M39">
        <v>0</v>
      </c>
      <c r="N39">
        <v>271.97000000000003</v>
      </c>
      <c r="O39">
        <v>100.2</v>
      </c>
      <c r="P39">
        <v>2.8</v>
      </c>
      <c r="Q39">
        <v>6.01</v>
      </c>
      <c r="R39" s="93">
        <v>29.68</v>
      </c>
      <c r="S39" s="93">
        <v>29.68</v>
      </c>
      <c r="T39" s="93">
        <v>29.69</v>
      </c>
      <c r="U39">
        <v>2.61</v>
      </c>
      <c r="V39">
        <v>84.824112</v>
      </c>
      <c r="W39">
        <v>2.75</v>
      </c>
      <c r="X39">
        <v>36</v>
      </c>
      <c r="Y39">
        <v>12</v>
      </c>
      <c r="Z39">
        <v>12</v>
      </c>
      <c r="AA39">
        <v>159.05000000000001</v>
      </c>
      <c r="AB39">
        <v>31.81</v>
      </c>
      <c r="AC39">
        <v>54.56</v>
      </c>
      <c r="AD39">
        <v>34.299999999999997</v>
      </c>
      <c r="AE39">
        <v>63</v>
      </c>
      <c r="AF39">
        <v>32</v>
      </c>
      <c r="AG39">
        <v>10.34</v>
      </c>
      <c r="AH39">
        <v>29</v>
      </c>
      <c r="AI39">
        <v>29</v>
      </c>
      <c r="AJ39">
        <v>24.18</v>
      </c>
      <c r="AK39">
        <v>133</v>
      </c>
      <c r="AL39">
        <v>57</v>
      </c>
    </row>
    <row r="40" spans="1:38">
      <c r="A40" t="s">
        <v>82</v>
      </c>
      <c r="B40" s="34">
        <v>234.89</v>
      </c>
      <c r="C40" s="34">
        <v>58.62</v>
      </c>
      <c r="D40" s="93">
        <f t="shared" si="0"/>
        <v>89.05</v>
      </c>
      <c r="E40" s="34">
        <v>0</v>
      </c>
      <c r="F40" s="34"/>
      <c r="G40" s="34"/>
      <c r="H40" s="34"/>
      <c r="I40" s="34"/>
      <c r="J40" s="37">
        <v>10.01</v>
      </c>
      <c r="K40" s="37">
        <v>10.01</v>
      </c>
      <c r="L40" s="37">
        <v>10.26</v>
      </c>
      <c r="M40">
        <v>0</v>
      </c>
      <c r="N40">
        <v>271.97000000000003</v>
      </c>
      <c r="O40">
        <v>100.2</v>
      </c>
      <c r="P40">
        <v>2.8</v>
      </c>
      <c r="Q40">
        <v>6.01</v>
      </c>
      <c r="R40" s="93">
        <v>29.68</v>
      </c>
      <c r="S40" s="93">
        <v>29.68</v>
      </c>
      <c r="T40" s="93">
        <v>29.69</v>
      </c>
      <c r="U40">
        <v>2.61</v>
      </c>
      <c r="V40">
        <v>92.006327999999996</v>
      </c>
      <c r="W40">
        <v>2.75</v>
      </c>
      <c r="X40">
        <v>33.5</v>
      </c>
      <c r="Y40">
        <v>11.16</v>
      </c>
      <c r="Z40">
        <v>11.17</v>
      </c>
      <c r="AA40">
        <v>178.97</v>
      </c>
      <c r="AB40">
        <v>35.79</v>
      </c>
      <c r="AC40">
        <v>61.16</v>
      </c>
      <c r="AD40">
        <v>37.4</v>
      </c>
      <c r="AE40">
        <v>69</v>
      </c>
      <c r="AF40">
        <v>35</v>
      </c>
      <c r="AG40">
        <v>9.34</v>
      </c>
      <c r="AH40">
        <v>27.33</v>
      </c>
      <c r="AI40">
        <v>27.33</v>
      </c>
      <c r="AJ40">
        <v>25.14</v>
      </c>
      <c r="AK40">
        <v>151</v>
      </c>
      <c r="AL40">
        <v>64</v>
      </c>
    </row>
    <row r="41" spans="1:38">
      <c r="A41" t="s">
        <v>83</v>
      </c>
      <c r="B41" s="34">
        <v>261.67</v>
      </c>
      <c r="C41" s="34">
        <v>58.62</v>
      </c>
      <c r="D41" s="93">
        <f t="shared" si="0"/>
        <v>91.6</v>
      </c>
      <c r="E41" s="34">
        <v>0</v>
      </c>
      <c r="F41" s="34"/>
      <c r="G41" s="34"/>
      <c r="H41" s="34"/>
      <c r="I41" s="34"/>
      <c r="J41" s="37">
        <v>11.13</v>
      </c>
      <c r="K41" s="37">
        <v>11.13</v>
      </c>
      <c r="L41" s="37">
        <v>11.41</v>
      </c>
      <c r="M41">
        <v>0</v>
      </c>
      <c r="N41">
        <v>271.97000000000003</v>
      </c>
      <c r="O41">
        <v>100.2</v>
      </c>
      <c r="P41">
        <v>2.8</v>
      </c>
      <c r="Q41">
        <v>5.01</v>
      </c>
      <c r="R41" s="93">
        <v>30.53</v>
      </c>
      <c r="S41" s="93">
        <v>30.53</v>
      </c>
      <c r="T41" s="93">
        <v>30.54</v>
      </c>
      <c r="U41">
        <v>2.61</v>
      </c>
      <c r="V41">
        <v>98.478108000000006</v>
      </c>
      <c r="W41">
        <v>2.75</v>
      </c>
      <c r="X41">
        <v>31.5</v>
      </c>
      <c r="Y41">
        <v>10.5</v>
      </c>
      <c r="Z41">
        <v>10.5</v>
      </c>
      <c r="AA41">
        <v>198.18</v>
      </c>
      <c r="AB41">
        <v>39.630000000000003</v>
      </c>
      <c r="AC41">
        <v>67.52</v>
      </c>
      <c r="AD41">
        <v>39.5</v>
      </c>
      <c r="AE41">
        <v>76</v>
      </c>
      <c r="AF41">
        <v>38</v>
      </c>
      <c r="AG41">
        <v>8.34</v>
      </c>
      <c r="AH41">
        <v>25.67</v>
      </c>
      <c r="AI41">
        <v>25.67</v>
      </c>
      <c r="AJ41">
        <v>25.14</v>
      </c>
      <c r="AK41">
        <v>165</v>
      </c>
      <c r="AL41">
        <v>70</v>
      </c>
    </row>
    <row r="42" spans="1:38">
      <c r="A42" t="s">
        <v>84</v>
      </c>
      <c r="B42" s="34">
        <v>261.67</v>
      </c>
      <c r="C42" s="34">
        <v>77.64</v>
      </c>
      <c r="D42" s="93">
        <f t="shared" si="0"/>
        <v>91.6</v>
      </c>
      <c r="E42" s="34">
        <v>0</v>
      </c>
      <c r="F42" s="34"/>
      <c r="G42" s="34"/>
      <c r="H42" s="34"/>
      <c r="I42" s="34"/>
      <c r="J42" s="37">
        <v>12.15</v>
      </c>
      <c r="K42" s="37">
        <v>12.15</v>
      </c>
      <c r="L42" s="37">
        <v>12.45</v>
      </c>
      <c r="M42">
        <v>0</v>
      </c>
      <c r="N42">
        <v>271.97000000000003</v>
      </c>
      <c r="O42">
        <v>100.2</v>
      </c>
      <c r="P42">
        <v>2.8</v>
      </c>
      <c r="Q42">
        <v>5.01</v>
      </c>
      <c r="R42" s="93">
        <v>30.53</v>
      </c>
      <c r="S42" s="93">
        <v>30.53</v>
      </c>
      <c r="T42" s="93">
        <v>30.54</v>
      </c>
      <c r="U42">
        <v>2.61</v>
      </c>
      <c r="V42">
        <v>104.40489599999999</v>
      </c>
      <c r="W42">
        <v>2.75</v>
      </c>
      <c r="X42">
        <v>29.5</v>
      </c>
      <c r="Y42">
        <v>9.84</v>
      </c>
      <c r="Z42">
        <v>9.83</v>
      </c>
      <c r="AA42">
        <v>216.35</v>
      </c>
      <c r="AB42">
        <v>43.27</v>
      </c>
      <c r="AC42">
        <v>73.53</v>
      </c>
      <c r="AD42">
        <v>42.5</v>
      </c>
      <c r="AE42">
        <v>82</v>
      </c>
      <c r="AF42">
        <v>41</v>
      </c>
      <c r="AG42">
        <v>7.34</v>
      </c>
      <c r="AH42">
        <v>23.67</v>
      </c>
      <c r="AI42">
        <v>23.67</v>
      </c>
      <c r="AJ42">
        <v>25.14</v>
      </c>
      <c r="AK42">
        <v>175</v>
      </c>
      <c r="AL42">
        <v>75</v>
      </c>
    </row>
    <row r="43" spans="1:38">
      <c r="A43" t="s">
        <v>85</v>
      </c>
      <c r="B43" s="34">
        <v>261.67</v>
      </c>
      <c r="C43" s="34">
        <v>77.64</v>
      </c>
      <c r="D43" s="93">
        <f t="shared" si="0"/>
        <v>91.6</v>
      </c>
      <c r="E43" s="34">
        <v>0</v>
      </c>
      <c r="F43" s="34"/>
      <c r="G43" s="34"/>
      <c r="H43" s="34"/>
      <c r="I43" s="34"/>
      <c r="J43" s="37">
        <v>13.07</v>
      </c>
      <c r="K43" s="37">
        <v>13.07</v>
      </c>
      <c r="L43" s="37">
        <v>13.4</v>
      </c>
      <c r="M43">
        <v>0</v>
      </c>
      <c r="N43">
        <v>271.97000000000003</v>
      </c>
      <c r="O43">
        <v>71.19</v>
      </c>
      <c r="P43">
        <v>2.8</v>
      </c>
      <c r="Q43">
        <v>5.01</v>
      </c>
      <c r="R43" s="93">
        <v>30.53</v>
      </c>
      <c r="S43" s="93">
        <v>30.53</v>
      </c>
      <c r="T43" s="93">
        <v>30.54</v>
      </c>
      <c r="U43">
        <v>2.5299999999999998</v>
      </c>
      <c r="V43">
        <v>109.82562</v>
      </c>
      <c r="W43">
        <v>2.7</v>
      </c>
      <c r="X43">
        <v>26.5</v>
      </c>
      <c r="Y43">
        <v>8.84</v>
      </c>
      <c r="Z43">
        <v>8.83</v>
      </c>
      <c r="AA43">
        <v>233.21</v>
      </c>
      <c r="AB43">
        <v>46.64</v>
      </c>
      <c r="AC43">
        <v>79</v>
      </c>
      <c r="AD43">
        <v>45.1</v>
      </c>
      <c r="AE43">
        <v>90</v>
      </c>
      <c r="AF43">
        <v>45</v>
      </c>
      <c r="AG43">
        <v>6.34</v>
      </c>
      <c r="AH43">
        <v>23</v>
      </c>
      <c r="AI43">
        <v>23</v>
      </c>
      <c r="AJ43">
        <v>25.14</v>
      </c>
      <c r="AK43">
        <v>182</v>
      </c>
      <c r="AL43">
        <v>78</v>
      </c>
    </row>
    <row r="44" spans="1:38">
      <c r="A44" t="s">
        <v>86</v>
      </c>
      <c r="B44" s="34">
        <v>261.67</v>
      </c>
      <c r="C44" s="34">
        <v>77.64</v>
      </c>
      <c r="D44" s="93">
        <f t="shared" si="0"/>
        <v>91.6</v>
      </c>
      <c r="E44" s="34">
        <v>0</v>
      </c>
      <c r="F44" s="34"/>
      <c r="G44" s="34"/>
      <c r="H44" s="34"/>
      <c r="I44" s="34"/>
      <c r="J44" s="37">
        <v>13.91</v>
      </c>
      <c r="K44" s="37">
        <v>13.91</v>
      </c>
      <c r="L44" s="37">
        <v>14.27</v>
      </c>
      <c r="M44">
        <v>0</v>
      </c>
      <c r="N44">
        <v>271.97000000000003</v>
      </c>
      <c r="O44">
        <v>100.2</v>
      </c>
      <c r="P44">
        <v>2.8</v>
      </c>
      <c r="Q44">
        <v>5.01</v>
      </c>
      <c r="R44" s="93">
        <v>30.53</v>
      </c>
      <c r="S44" s="93">
        <v>30.53</v>
      </c>
      <c r="T44" s="93">
        <v>30.54</v>
      </c>
      <c r="U44">
        <v>2.5299999999999998</v>
      </c>
      <c r="V44">
        <v>114.779208</v>
      </c>
      <c r="W44">
        <v>2.7</v>
      </c>
      <c r="X44">
        <v>26.5</v>
      </c>
      <c r="Y44">
        <v>8.84</v>
      </c>
      <c r="Z44">
        <v>8.83</v>
      </c>
      <c r="AA44">
        <v>243.33</v>
      </c>
      <c r="AB44">
        <v>48.67</v>
      </c>
      <c r="AC44">
        <v>83.78</v>
      </c>
      <c r="AD44">
        <v>46.7</v>
      </c>
      <c r="AE44">
        <v>93</v>
      </c>
      <c r="AF44">
        <v>47</v>
      </c>
      <c r="AG44">
        <v>6</v>
      </c>
      <c r="AH44">
        <v>23</v>
      </c>
      <c r="AI44">
        <v>23</v>
      </c>
      <c r="AJ44">
        <v>25.14</v>
      </c>
      <c r="AK44">
        <v>189</v>
      </c>
      <c r="AL44">
        <v>81</v>
      </c>
    </row>
    <row r="45" spans="1:38">
      <c r="A45" t="s">
        <v>87</v>
      </c>
      <c r="B45" s="34">
        <v>232</v>
      </c>
      <c r="C45" s="34">
        <v>77.64</v>
      </c>
      <c r="D45" s="93">
        <f t="shared" si="0"/>
        <v>91.6</v>
      </c>
      <c r="E45" s="34">
        <v>0</v>
      </c>
      <c r="F45" s="34"/>
      <c r="G45" s="34"/>
      <c r="H45" s="34"/>
      <c r="I45" s="34"/>
      <c r="J45" s="37">
        <v>14.68</v>
      </c>
      <c r="K45" s="37">
        <v>14.68</v>
      </c>
      <c r="L45" s="37">
        <v>15.04</v>
      </c>
      <c r="M45">
        <v>0</v>
      </c>
      <c r="N45">
        <v>271.97000000000003</v>
      </c>
      <c r="O45">
        <v>71.19</v>
      </c>
      <c r="P45">
        <v>3.42</v>
      </c>
      <c r="Q45">
        <v>5.01</v>
      </c>
      <c r="R45" s="93">
        <v>30.53</v>
      </c>
      <c r="S45" s="93">
        <v>30.53</v>
      </c>
      <c r="T45" s="93">
        <v>30.54</v>
      </c>
      <c r="U45">
        <v>2.5299999999999998</v>
      </c>
      <c r="V45">
        <v>125.075664</v>
      </c>
      <c r="W45">
        <v>2.7</v>
      </c>
      <c r="X45">
        <v>45</v>
      </c>
      <c r="Y45">
        <v>15</v>
      </c>
      <c r="Z45">
        <v>15</v>
      </c>
      <c r="AA45">
        <v>243.33</v>
      </c>
      <c r="AB45">
        <v>48.67</v>
      </c>
      <c r="AC45">
        <v>87.98</v>
      </c>
      <c r="AD45">
        <v>47</v>
      </c>
      <c r="AE45">
        <v>94</v>
      </c>
      <c r="AF45">
        <v>47</v>
      </c>
      <c r="AG45">
        <v>6</v>
      </c>
      <c r="AH45">
        <v>37.67</v>
      </c>
      <c r="AI45">
        <v>37.67</v>
      </c>
      <c r="AJ45">
        <v>26.11</v>
      </c>
      <c r="AK45">
        <v>196</v>
      </c>
      <c r="AL45">
        <v>84</v>
      </c>
    </row>
    <row r="46" spans="1:38">
      <c r="A46" t="s">
        <v>88</v>
      </c>
      <c r="B46" s="34">
        <v>241.67</v>
      </c>
      <c r="C46" s="34">
        <v>77.64</v>
      </c>
      <c r="D46" s="93">
        <f t="shared" si="0"/>
        <v>91.5</v>
      </c>
      <c r="E46" s="34">
        <v>0</v>
      </c>
      <c r="F46" s="34"/>
      <c r="G46" s="34"/>
      <c r="H46" s="34"/>
      <c r="I46" s="34"/>
      <c r="J46" s="37">
        <v>16.899999999999999</v>
      </c>
      <c r="K46" s="37">
        <v>16.899999999999999</v>
      </c>
      <c r="L46" s="37">
        <v>17.32</v>
      </c>
      <c r="M46">
        <v>0</v>
      </c>
      <c r="N46">
        <v>271.97000000000003</v>
      </c>
      <c r="O46">
        <v>54.15</v>
      </c>
      <c r="P46">
        <v>3.42</v>
      </c>
      <c r="Q46">
        <v>5.01</v>
      </c>
      <c r="R46" s="93">
        <v>30.5</v>
      </c>
      <c r="S46" s="93">
        <v>30.5</v>
      </c>
      <c r="T46" s="93">
        <v>30.5</v>
      </c>
      <c r="U46">
        <v>2.5299999999999998</v>
      </c>
      <c r="V46">
        <v>128.96846400000001</v>
      </c>
      <c r="W46">
        <v>2.7</v>
      </c>
      <c r="X46">
        <v>45</v>
      </c>
      <c r="Y46">
        <v>15</v>
      </c>
      <c r="Z46">
        <v>15</v>
      </c>
      <c r="AA46">
        <v>243.33</v>
      </c>
      <c r="AB46">
        <v>48.67</v>
      </c>
      <c r="AC46">
        <v>91.39</v>
      </c>
      <c r="AD46">
        <v>48</v>
      </c>
      <c r="AE46">
        <v>95</v>
      </c>
      <c r="AF46">
        <v>47</v>
      </c>
      <c r="AG46">
        <v>6</v>
      </c>
      <c r="AH46">
        <v>37.33</v>
      </c>
      <c r="AI46">
        <v>37.33</v>
      </c>
      <c r="AJ46">
        <v>26.11</v>
      </c>
      <c r="AK46">
        <v>203</v>
      </c>
      <c r="AL46">
        <v>87</v>
      </c>
    </row>
    <row r="47" spans="1:38">
      <c r="A47" t="s">
        <v>89</v>
      </c>
      <c r="B47" s="34">
        <v>261.67</v>
      </c>
      <c r="C47" s="34">
        <v>77.64</v>
      </c>
      <c r="D47" s="93">
        <f t="shared" si="0"/>
        <v>91.5</v>
      </c>
      <c r="E47" s="34">
        <v>0</v>
      </c>
      <c r="F47" s="34"/>
      <c r="G47" s="34"/>
      <c r="H47" s="34"/>
      <c r="I47" s="34"/>
      <c r="J47" s="37">
        <v>17.52</v>
      </c>
      <c r="K47" s="37">
        <v>17.52</v>
      </c>
      <c r="L47" s="37">
        <v>17.95</v>
      </c>
      <c r="M47">
        <v>0</v>
      </c>
      <c r="N47">
        <v>271.97000000000003</v>
      </c>
      <c r="O47">
        <v>54.15</v>
      </c>
      <c r="P47">
        <v>3.42</v>
      </c>
      <c r="Q47">
        <v>5.01</v>
      </c>
      <c r="R47" s="93">
        <v>30.5</v>
      </c>
      <c r="S47" s="93">
        <v>30.5</v>
      </c>
      <c r="T47" s="93">
        <v>30.5</v>
      </c>
      <c r="U47">
        <v>2.5299999999999998</v>
      </c>
      <c r="V47">
        <v>132.38439600000001</v>
      </c>
      <c r="W47">
        <v>2.7</v>
      </c>
      <c r="X47">
        <v>44</v>
      </c>
      <c r="Y47">
        <v>14.66</v>
      </c>
      <c r="Z47">
        <v>14.67</v>
      </c>
      <c r="AA47">
        <v>243.33</v>
      </c>
      <c r="AB47">
        <v>48.67</v>
      </c>
      <c r="AC47">
        <v>92.31</v>
      </c>
      <c r="AD47">
        <v>48.2</v>
      </c>
      <c r="AE47">
        <v>95</v>
      </c>
      <c r="AF47">
        <v>47</v>
      </c>
      <c r="AG47">
        <v>6.34</v>
      </c>
      <c r="AH47">
        <v>33.33</v>
      </c>
      <c r="AI47">
        <v>33.33</v>
      </c>
      <c r="AJ47">
        <v>26.11</v>
      </c>
      <c r="AK47">
        <v>210</v>
      </c>
      <c r="AL47">
        <v>90</v>
      </c>
    </row>
    <row r="48" spans="1:38">
      <c r="A48" t="s">
        <v>90</v>
      </c>
      <c r="B48" s="34">
        <v>261.67</v>
      </c>
      <c r="C48" s="34">
        <v>77.64</v>
      </c>
      <c r="D48" s="93">
        <f t="shared" si="0"/>
        <v>91.5</v>
      </c>
      <c r="E48" s="34">
        <v>0</v>
      </c>
      <c r="F48" s="34"/>
      <c r="G48" s="34"/>
      <c r="H48" s="34"/>
      <c r="I48" s="34"/>
      <c r="J48" s="37">
        <v>17.940000000000001</v>
      </c>
      <c r="K48" s="37">
        <v>17.940000000000001</v>
      </c>
      <c r="L48" s="37">
        <v>18.39</v>
      </c>
      <c r="M48">
        <v>0</v>
      </c>
      <c r="N48">
        <v>271.97000000000003</v>
      </c>
      <c r="O48">
        <v>54.15</v>
      </c>
      <c r="P48">
        <v>3.42</v>
      </c>
      <c r="Q48">
        <v>5.01</v>
      </c>
      <c r="R48" s="93">
        <v>30.5</v>
      </c>
      <c r="S48" s="93">
        <v>30.5</v>
      </c>
      <c r="T48" s="93">
        <v>30.5</v>
      </c>
      <c r="U48">
        <v>2.5299999999999998</v>
      </c>
      <c r="V48">
        <v>134.914716</v>
      </c>
      <c r="W48">
        <v>2.7</v>
      </c>
      <c r="X48">
        <v>41</v>
      </c>
      <c r="Y48">
        <v>13.66</v>
      </c>
      <c r="Z48">
        <v>13.67</v>
      </c>
      <c r="AA48">
        <v>243.33</v>
      </c>
      <c r="AB48">
        <v>48.67</v>
      </c>
      <c r="AC48">
        <v>92.92</v>
      </c>
      <c r="AD48">
        <v>48.2</v>
      </c>
      <c r="AE48">
        <v>95</v>
      </c>
      <c r="AF48">
        <v>47</v>
      </c>
      <c r="AG48">
        <v>6.66</v>
      </c>
      <c r="AH48">
        <v>32.67</v>
      </c>
      <c r="AI48">
        <v>32.67</v>
      </c>
      <c r="AJ48">
        <v>26.11</v>
      </c>
      <c r="AK48">
        <v>210</v>
      </c>
      <c r="AL48">
        <v>90</v>
      </c>
    </row>
    <row r="49" spans="1:38">
      <c r="A49" t="s">
        <v>91</v>
      </c>
      <c r="B49" s="34">
        <v>261.67</v>
      </c>
      <c r="C49" s="34">
        <v>77.64</v>
      </c>
      <c r="D49" s="93">
        <f t="shared" si="0"/>
        <v>91.5</v>
      </c>
      <c r="E49" s="34">
        <v>0</v>
      </c>
      <c r="F49" s="34"/>
      <c r="G49" s="34"/>
      <c r="H49" s="34"/>
      <c r="I49" s="34"/>
      <c r="J49" s="37">
        <v>18.05</v>
      </c>
      <c r="K49" s="37">
        <v>18.05</v>
      </c>
      <c r="L49" s="37">
        <v>18.510000000000002</v>
      </c>
      <c r="M49">
        <v>0</v>
      </c>
      <c r="N49">
        <v>271.97000000000003</v>
      </c>
      <c r="O49">
        <v>54.15</v>
      </c>
      <c r="P49">
        <v>3.35</v>
      </c>
      <c r="Q49">
        <v>5.01</v>
      </c>
      <c r="R49" s="93">
        <v>30.5</v>
      </c>
      <c r="S49" s="93">
        <v>30.5</v>
      </c>
      <c r="T49" s="93">
        <v>30.5</v>
      </c>
      <c r="U49">
        <v>2.5299999999999998</v>
      </c>
      <c r="V49">
        <v>136.76379600000001</v>
      </c>
      <c r="W49">
        <v>2.7</v>
      </c>
      <c r="X49">
        <v>40</v>
      </c>
      <c r="Y49">
        <v>13.34</v>
      </c>
      <c r="Z49">
        <v>13.33</v>
      </c>
      <c r="AA49">
        <v>243.33</v>
      </c>
      <c r="AB49">
        <v>48.67</v>
      </c>
      <c r="AC49">
        <v>92.16</v>
      </c>
      <c r="AD49">
        <v>48.2</v>
      </c>
      <c r="AE49">
        <v>95</v>
      </c>
      <c r="AF49">
        <v>47</v>
      </c>
      <c r="AG49">
        <v>6.66</v>
      </c>
      <c r="AH49">
        <v>32</v>
      </c>
      <c r="AI49">
        <v>32</v>
      </c>
      <c r="AJ49">
        <v>26.11</v>
      </c>
      <c r="AK49">
        <v>210</v>
      </c>
      <c r="AL49">
        <v>90</v>
      </c>
    </row>
    <row r="50" spans="1:38">
      <c r="A50" t="s">
        <v>92</v>
      </c>
      <c r="B50" s="34">
        <v>241.67</v>
      </c>
      <c r="C50" s="34">
        <v>77.64</v>
      </c>
      <c r="D50" s="93">
        <f t="shared" si="0"/>
        <v>91.5</v>
      </c>
      <c r="E50" s="34">
        <v>0</v>
      </c>
      <c r="F50" s="34"/>
      <c r="G50" s="34"/>
      <c r="H50" s="34"/>
      <c r="I50" s="34"/>
      <c r="J50" s="37">
        <v>18.05</v>
      </c>
      <c r="K50" s="37">
        <v>18.05</v>
      </c>
      <c r="L50" s="37">
        <v>18.510000000000002</v>
      </c>
      <c r="M50">
        <v>0</v>
      </c>
      <c r="N50">
        <v>271.97000000000003</v>
      </c>
      <c r="O50">
        <v>54.15</v>
      </c>
      <c r="P50">
        <v>3.35</v>
      </c>
      <c r="Q50">
        <v>5.01</v>
      </c>
      <c r="R50" s="93">
        <v>30.5</v>
      </c>
      <c r="S50" s="93">
        <v>30.5</v>
      </c>
      <c r="T50" s="93">
        <v>30.5</v>
      </c>
      <c r="U50">
        <v>2.5299999999999998</v>
      </c>
      <c r="V50">
        <v>138.12627599999999</v>
      </c>
      <c r="W50">
        <v>2.7</v>
      </c>
      <c r="X50">
        <v>38.5</v>
      </c>
      <c r="Y50">
        <v>12.84</v>
      </c>
      <c r="Z50">
        <v>12.83</v>
      </c>
      <c r="AA50">
        <v>243.33</v>
      </c>
      <c r="AB50">
        <v>48.67</v>
      </c>
      <c r="AC50">
        <v>92.16</v>
      </c>
      <c r="AD50">
        <v>48.2</v>
      </c>
      <c r="AE50">
        <v>95</v>
      </c>
      <c r="AF50">
        <v>47</v>
      </c>
      <c r="AG50">
        <v>6.66</v>
      </c>
      <c r="AH50">
        <v>31.67</v>
      </c>
      <c r="AI50">
        <v>31.67</v>
      </c>
      <c r="AJ50">
        <v>27.08</v>
      </c>
      <c r="AK50">
        <v>210</v>
      </c>
      <c r="AL50">
        <v>90</v>
      </c>
    </row>
    <row r="51" spans="1:38">
      <c r="A51" t="s">
        <v>93</v>
      </c>
      <c r="B51" s="34">
        <v>246.51</v>
      </c>
      <c r="C51" s="34">
        <v>77.64</v>
      </c>
      <c r="D51" s="93">
        <f t="shared" si="0"/>
        <v>91.5</v>
      </c>
      <c r="E51" s="34">
        <v>0</v>
      </c>
      <c r="F51" s="34"/>
      <c r="G51" s="34"/>
      <c r="H51" s="34"/>
      <c r="I51" s="34"/>
      <c r="J51" s="37">
        <v>18.05</v>
      </c>
      <c r="K51" s="37">
        <v>18.05</v>
      </c>
      <c r="L51" s="37">
        <v>18.510000000000002</v>
      </c>
      <c r="M51">
        <v>0</v>
      </c>
      <c r="N51">
        <v>271.97000000000003</v>
      </c>
      <c r="O51">
        <v>54.15</v>
      </c>
      <c r="P51">
        <v>3.35</v>
      </c>
      <c r="Q51">
        <v>5.01</v>
      </c>
      <c r="R51" s="93">
        <v>30.5</v>
      </c>
      <c r="S51" s="93">
        <v>30.5</v>
      </c>
      <c r="T51" s="93">
        <v>30.5</v>
      </c>
      <c r="U51">
        <v>2.4700000000000002</v>
      </c>
      <c r="V51">
        <v>143.60539199999999</v>
      </c>
      <c r="W51">
        <v>2.7</v>
      </c>
      <c r="X51">
        <v>35</v>
      </c>
      <c r="Y51">
        <v>11.66</v>
      </c>
      <c r="Z51">
        <v>11.67</v>
      </c>
      <c r="AA51">
        <v>243.33</v>
      </c>
      <c r="AB51">
        <v>48.67</v>
      </c>
      <c r="AC51">
        <v>92.16</v>
      </c>
      <c r="AD51">
        <v>48.2</v>
      </c>
      <c r="AE51">
        <v>95</v>
      </c>
      <c r="AF51">
        <v>47</v>
      </c>
      <c r="AG51">
        <v>7.34</v>
      </c>
      <c r="AH51">
        <v>31.67</v>
      </c>
      <c r="AI51">
        <v>31.67</v>
      </c>
      <c r="AJ51">
        <v>27.08</v>
      </c>
      <c r="AK51">
        <v>210</v>
      </c>
      <c r="AL51">
        <v>90</v>
      </c>
    </row>
    <row r="52" spans="1:38">
      <c r="A52" t="s">
        <v>94</v>
      </c>
      <c r="B52" s="34">
        <v>246.51</v>
      </c>
      <c r="C52" s="34">
        <v>77.64</v>
      </c>
      <c r="D52" s="93">
        <f t="shared" si="0"/>
        <v>91.5</v>
      </c>
      <c r="E52" s="34">
        <v>0</v>
      </c>
      <c r="F52" s="34"/>
      <c r="G52" s="34"/>
      <c r="H52" s="34"/>
      <c r="I52" s="34"/>
      <c r="J52" s="37">
        <v>18.05</v>
      </c>
      <c r="K52" s="37">
        <v>18.05</v>
      </c>
      <c r="L52" s="37">
        <v>18.510000000000002</v>
      </c>
      <c r="M52">
        <v>0</v>
      </c>
      <c r="N52">
        <v>271.97000000000003</v>
      </c>
      <c r="O52">
        <v>54.15</v>
      </c>
      <c r="P52">
        <v>3.35</v>
      </c>
      <c r="Q52">
        <v>5.41</v>
      </c>
      <c r="R52" s="93">
        <v>30.5</v>
      </c>
      <c r="S52" s="93">
        <v>30.5</v>
      </c>
      <c r="T52" s="93">
        <v>30.5</v>
      </c>
      <c r="U52">
        <v>2.4700000000000002</v>
      </c>
      <c r="V52">
        <v>142.846296</v>
      </c>
      <c r="W52">
        <v>2.7</v>
      </c>
      <c r="X52">
        <v>34</v>
      </c>
      <c r="Y52">
        <v>11.34</v>
      </c>
      <c r="Z52">
        <v>11.33</v>
      </c>
      <c r="AA52">
        <v>243.33</v>
      </c>
      <c r="AB52">
        <v>48.67</v>
      </c>
      <c r="AC52">
        <v>92.16</v>
      </c>
      <c r="AD52">
        <v>48.2</v>
      </c>
      <c r="AE52">
        <v>95</v>
      </c>
      <c r="AF52">
        <v>47</v>
      </c>
      <c r="AG52">
        <v>7.66</v>
      </c>
      <c r="AH52">
        <v>31.67</v>
      </c>
      <c r="AI52">
        <v>31.67</v>
      </c>
      <c r="AJ52">
        <v>27.08</v>
      </c>
      <c r="AK52">
        <v>210</v>
      </c>
      <c r="AL52">
        <v>90</v>
      </c>
    </row>
    <row r="53" spans="1:38">
      <c r="A53" t="s">
        <v>95</v>
      </c>
      <c r="B53" s="34">
        <v>246.51</v>
      </c>
      <c r="C53" s="34">
        <v>77.64</v>
      </c>
      <c r="D53" s="93">
        <f t="shared" si="0"/>
        <v>91.5</v>
      </c>
      <c r="E53" s="34">
        <v>0</v>
      </c>
      <c r="F53" s="34"/>
      <c r="G53" s="34"/>
      <c r="H53" s="34"/>
      <c r="I53" s="34"/>
      <c r="J53" s="37">
        <v>18.05</v>
      </c>
      <c r="K53" s="37">
        <v>18.05</v>
      </c>
      <c r="L53" s="37">
        <v>18.510000000000002</v>
      </c>
      <c r="M53">
        <v>0</v>
      </c>
      <c r="N53">
        <v>271.97000000000003</v>
      </c>
      <c r="O53">
        <v>54.15</v>
      </c>
      <c r="P53">
        <v>4.59</v>
      </c>
      <c r="Q53">
        <v>6.01</v>
      </c>
      <c r="R53" s="93">
        <v>30.5</v>
      </c>
      <c r="S53" s="93">
        <v>30.5</v>
      </c>
      <c r="T53" s="93">
        <v>30.5</v>
      </c>
      <c r="U53">
        <v>2.77</v>
      </c>
      <c r="V53">
        <v>141.67845600000001</v>
      </c>
      <c r="W53">
        <v>2.7</v>
      </c>
      <c r="X53">
        <v>33.5</v>
      </c>
      <c r="Y53">
        <v>11.16</v>
      </c>
      <c r="Z53">
        <v>11.17</v>
      </c>
      <c r="AA53">
        <v>243.33</v>
      </c>
      <c r="AB53">
        <v>48.67</v>
      </c>
      <c r="AC53">
        <v>92.16</v>
      </c>
      <c r="AD53">
        <v>48.2</v>
      </c>
      <c r="AE53">
        <v>95</v>
      </c>
      <c r="AF53">
        <v>47</v>
      </c>
      <c r="AG53">
        <v>8</v>
      </c>
      <c r="AH53">
        <v>33.33</v>
      </c>
      <c r="AI53">
        <v>33.33</v>
      </c>
      <c r="AJ53">
        <v>27.08</v>
      </c>
      <c r="AK53">
        <v>210</v>
      </c>
      <c r="AL53">
        <v>90</v>
      </c>
    </row>
    <row r="54" spans="1:38">
      <c r="A54" t="s">
        <v>96</v>
      </c>
      <c r="B54" s="34">
        <v>246.51</v>
      </c>
      <c r="C54" s="34">
        <v>58.62</v>
      </c>
      <c r="D54" s="93">
        <f t="shared" si="0"/>
        <v>91.5</v>
      </c>
      <c r="E54" s="34">
        <v>0</v>
      </c>
      <c r="F54" s="34"/>
      <c r="G54" s="34"/>
      <c r="H54" s="34"/>
      <c r="I54" s="34"/>
      <c r="J54" s="37">
        <v>18.05</v>
      </c>
      <c r="K54" s="37">
        <v>18.05</v>
      </c>
      <c r="L54" s="37">
        <v>18.510000000000002</v>
      </c>
      <c r="M54">
        <v>0</v>
      </c>
      <c r="N54">
        <v>271.97000000000003</v>
      </c>
      <c r="O54">
        <v>54.15</v>
      </c>
      <c r="P54">
        <v>4.59</v>
      </c>
      <c r="Q54">
        <v>6.01</v>
      </c>
      <c r="R54" s="93">
        <v>30.5</v>
      </c>
      <c r="S54" s="93">
        <v>30.5</v>
      </c>
      <c r="T54" s="93">
        <v>30.5</v>
      </c>
      <c r="U54">
        <v>2.77</v>
      </c>
      <c r="V54">
        <v>139.88776799999999</v>
      </c>
      <c r="W54">
        <v>2.7</v>
      </c>
      <c r="X54">
        <v>33.5</v>
      </c>
      <c r="Y54">
        <v>11.16</v>
      </c>
      <c r="Z54">
        <v>11.17</v>
      </c>
      <c r="AA54">
        <v>243.33</v>
      </c>
      <c r="AB54">
        <v>48.67</v>
      </c>
      <c r="AC54">
        <v>92.16</v>
      </c>
      <c r="AD54">
        <v>48.2</v>
      </c>
      <c r="AE54">
        <v>95</v>
      </c>
      <c r="AF54">
        <v>47</v>
      </c>
      <c r="AG54">
        <v>8.34</v>
      </c>
      <c r="AH54">
        <v>34</v>
      </c>
      <c r="AI54">
        <v>34</v>
      </c>
      <c r="AJ54">
        <v>27.08</v>
      </c>
      <c r="AK54">
        <v>210</v>
      </c>
      <c r="AL54">
        <v>90</v>
      </c>
    </row>
    <row r="55" spans="1:38">
      <c r="A55" t="s">
        <v>97</v>
      </c>
      <c r="B55" s="34">
        <v>203.29</v>
      </c>
      <c r="C55" s="34">
        <v>58.62</v>
      </c>
      <c r="D55" s="93">
        <f t="shared" si="0"/>
        <v>91.5</v>
      </c>
      <c r="E55" s="34">
        <v>0</v>
      </c>
      <c r="F55" s="34"/>
      <c r="G55" s="34"/>
      <c r="H55" s="34"/>
      <c r="I55" s="34"/>
      <c r="J55" s="37">
        <v>18.05</v>
      </c>
      <c r="K55" s="37">
        <v>18.05</v>
      </c>
      <c r="L55" s="37">
        <v>18.510000000000002</v>
      </c>
      <c r="M55">
        <v>0</v>
      </c>
      <c r="N55">
        <v>232.08</v>
      </c>
      <c r="O55">
        <v>54.15</v>
      </c>
      <c r="P55">
        <v>4.59</v>
      </c>
      <c r="Q55">
        <v>6.81</v>
      </c>
      <c r="R55" s="93">
        <v>30.5</v>
      </c>
      <c r="S55" s="93">
        <v>30.5</v>
      </c>
      <c r="T55" s="93">
        <v>30.5</v>
      </c>
      <c r="U55">
        <v>2.77</v>
      </c>
      <c r="V55">
        <v>137.84404799999999</v>
      </c>
      <c r="W55">
        <v>2.78</v>
      </c>
      <c r="X55">
        <v>35.5</v>
      </c>
      <c r="Y55">
        <v>11.84</v>
      </c>
      <c r="Z55">
        <v>11.83</v>
      </c>
      <c r="AA55">
        <v>243.33</v>
      </c>
      <c r="AB55">
        <v>48.67</v>
      </c>
      <c r="AC55">
        <v>92.16</v>
      </c>
      <c r="AD55">
        <v>48.2</v>
      </c>
      <c r="AE55">
        <v>95</v>
      </c>
      <c r="AF55">
        <v>47</v>
      </c>
      <c r="AG55">
        <v>8.66</v>
      </c>
      <c r="AH55">
        <v>34.33</v>
      </c>
      <c r="AI55">
        <v>34.33</v>
      </c>
      <c r="AJ55">
        <v>27.08</v>
      </c>
      <c r="AK55">
        <v>210</v>
      </c>
      <c r="AL55">
        <v>90</v>
      </c>
    </row>
    <row r="56" spans="1:38">
      <c r="A56" t="s">
        <v>98</v>
      </c>
      <c r="B56" s="34">
        <v>174.28</v>
      </c>
      <c r="C56" s="34">
        <v>58.62</v>
      </c>
      <c r="D56" s="93">
        <f t="shared" si="0"/>
        <v>91.5</v>
      </c>
      <c r="E56" s="34">
        <v>0</v>
      </c>
      <c r="F56" s="34"/>
      <c r="G56" s="34"/>
      <c r="H56" s="34"/>
      <c r="I56" s="34"/>
      <c r="J56" s="37">
        <v>18.05</v>
      </c>
      <c r="K56" s="37">
        <v>18.05</v>
      </c>
      <c r="L56" s="37">
        <v>18.510000000000002</v>
      </c>
      <c r="M56">
        <v>0</v>
      </c>
      <c r="N56">
        <v>232.08</v>
      </c>
      <c r="O56">
        <v>54.15</v>
      </c>
      <c r="P56">
        <v>4.59</v>
      </c>
      <c r="Q56">
        <v>7.21</v>
      </c>
      <c r="R56" s="93">
        <v>30.5</v>
      </c>
      <c r="S56" s="93">
        <v>30.5</v>
      </c>
      <c r="T56" s="93">
        <v>30.5</v>
      </c>
      <c r="U56">
        <v>2.77</v>
      </c>
      <c r="V56">
        <v>135.20667599999999</v>
      </c>
      <c r="W56">
        <v>2.78</v>
      </c>
      <c r="X56">
        <v>37</v>
      </c>
      <c r="Y56">
        <v>12.34</v>
      </c>
      <c r="Z56">
        <v>12.33</v>
      </c>
      <c r="AA56">
        <v>243.33</v>
      </c>
      <c r="AB56">
        <v>48.67</v>
      </c>
      <c r="AC56">
        <v>92.16</v>
      </c>
      <c r="AD56">
        <v>48.2</v>
      </c>
      <c r="AE56">
        <v>95</v>
      </c>
      <c r="AF56">
        <v>47</v>
      </c>
      <c r="AG56">
        <v>9</v>
      </c>
      <c r="AH56">
        <v>34.67</v>
      </c>
      <c r="AI56">
        <v>34.67</v>
      </c>
      <c r="AJ56">
        <v>27.08</v>
      </c>
      <c r="AK56">
        <v>210</v>
      </c>
      <c r="AL56">
        <v>90</v>
      </c>
    </row>
    <row r="57" spans="1:38">
      <c r="A57" t="s">
        <v>99</v>
      </c>
      <c r="B57" s="34">
        <v>174.28</v>
      </c>
      <c r="C57" s="34">
        <v>58.62</v>
      </c>
      <c r="D57" s="93">
        <f t="shared" si="0"/>
        <v>92.5</v>
      </c>
      <c r="E57" s="34">
        <v>0</v>
      </c>
      <c r="F57" s="34"/>
      <c r="G57" s="34"/>
      <c r="H57" s="34"/>
      <c r="I57" s="34"/>
      <c r="J57" s="37">
        <v>18.05</v>
      </c>
      <c r="K57" s="37">
        <v>18.05</v>
      </c>
      <c r="L57" s="37">
        <v>18.510000000000002</v>
      </c>
      <c r="M57">
        <v>0</v>
      </c>
      <c r="N57">
        <v>271.97000000000003</v>
      </c>
      <c r="O57">
        <v>54.15</v>
      </c>
      <c r="P57">
        <v>4.59</v>
      </c>
      <c r="Q57">
        <v>9.01</v>
      </c>
      <c r="R57" s="93">
        <v>30.83</v>
      </c>
      <c r="S57" s="93">
        <v>30.83</v>
      </c>
      <c r="T57" s="93">
        <v>30.84</v>
      </c>
      <c r="U57">
        <v>2.77</v>
      </c>
      <c r="V57">
        <v>124.501476</v>
      </c>
      <c r="W57">
        <v>2.78</v>
      </c>
      <c r="X57">
        <v>39</v>
      </c>
      <c r="Y57">
        <v>13</v>
      </c>
      <c r="Z57">
        <v>13</v>
      </c>
      <c r="AA57">
        <v>243.33</v>
      </c>
      <c r="AB57">
        <v>48.67</v>
      </c>
      <c r="AC57">
        <v>92.16</v>
      </c>
      <c r="AD57">
        <v>48</v>
      </c>
      <c r="AE57">
        <v>95</v>
      </c>
      <c r="AF57">
        <v>47</v>
      </c>
      <c r="AG57">
        <v>9.34</v>
      </c>
      <c r="AH57">
        <v>35</v>
      </c>
      <c r="AI57">
        <v>35</v>
      </c>
      <c r="AJ57">
        <v>27.08</v>
      </c>
      <c r="AK57">
        <v>210</v>
      </c>
      <c r="AL57">
        <v>90</v>
      </c>
    </row>
    <row r="58" spans="1:38">
      <c r="A58" t="s">
        <v>100</v>
      </c>
      <c r="B58" s="34">
        <v>205.82</v>
      </c>
      <c r="C58" s="34">
        <v>58.62</v>
      </c>
      <c r="D58" s="93">
        <f t="shared" si="0"/>
        <v>92.5</v>
      </c>
      <c r="E58" s="34">
        <v>0</v>
      </c>
      <c r="F58" s="34"/>
      <c r="G58" s="34"/>
      <c r="H58" s="34"/>
      <c r="I58" s="34"/>
      <c r="J58" s="37">
        <v>18.05</v>
      </c>
      <c r="K58" s="37">
        <v>18.05</v>
      </c>
      <c r="L58" s="37">
        <v>18.510000000000002</v>
      </c>
      <c r="M58">
        <v>0</v>
      </c>
      <c r="N58">
        <v>271.97000000000003</v>
      </c>
      <c r="O58">
        <v>54.15</v>
      </c>
      <c r="P58">
        <v>4.59</v>
      </c>
      <c r="Q58">
        <v>9.2100000000000009</v>
      </c>
      <c r="R58" s="93">
        <v>30.83</v>
      </c>
      <c r="S58" s="93">
        <v>30.83</v>
      </c>
      <c r="T58" s="93">
        <v>30.84</v>
      </c>
      <c r="U58">
        <v>2.77</v>
      </c>
      <c r="V58">
        <v>121.23152399999999</v>
      </c>
      <c r="W58">
        <v>2.78</v>
      </c>
      <c r="X58">
        <v>41.5</v>
      </c>
      <c r="Y58">
        <v>13.84</v>
      </c>
      <c r="Z58">
        <v>13.83</v>
      </c>
      <c r="AA58">
        <v>243.33</v>
      </c>
      <c r="AB58">
        <v>48.67</v>
      </c>
      <c r="AC58">
        <v>92.16</v>
      </c>
      <c r="AD58">
        <v>48</v>
      </c>
      <c r="AE58">
        <v>95</v>
      </c>
      <c r="AF58">
        <v>47</v>
      </c>
      <c r="AG58">
        <v>9.66</v>
      </c>
      <c r="AH58">
        <v>35.67</v>
      </c>
      <c r="AI58">
        <v>35.67</v>
      </c>
      <c r="AJ58">
        <v>27.08</v>
      </c>
      <c r="AK58">
        <v>210</v>
      </c>
      <c r="AL58">
        <v>90</v>
      </c>
    </row>
    <row r="59" spans="1:38">
      <c r="A59" t="s">
        <v>101</v>
      </c>
      <c r="B59" s="34">
        <v>232.59</v>
      </c>
      <c r="C59" s="34">
        <v>58.62</v>
      </c>
      <c r="D59" s="93">
        <f t="shared" si="0"/>
        <v>92.5</v>
      </c>
      <c r="E59" s="34">
        <v>0</v>
      </c>
      <c r="F59" s="34"/>
      <c r="G59" s="34"/>
      <c r="H59" s="34"/>
      <c r="I59" s="34"/>
      <c r="J59" s="37">
        <v>17.59</v>
      </c>
      <c r="K59" s="37">
        <v>17.59</v>
      </c>
      <c r="L59" s="37">
        <v>18.03</v>
      </c>
      <c r="M59">
        <v>0</v>
      </c>
      <c r="N59">
        <v>271.97000000000003</v>
      </c>
      <c r="O59">
        <v>54.15</v>
      </c>
      <c r="P59">
        <v>3.73</v>
      </c>
      <c r="Q59">
        <v>9.41</v>
      </c>
      <c r="R59" s="93">
        <v>30.83</v>
      </c>
      <c r="S59" s="93">
        <v>30.83</v>
      </c>
      <c r="T59" s="93">
        <v>30.84</v>
      </c>
      <c r="U59">
        <v>2.84</v>
      </c>
      <c r="V59">
        <v>117.387384</v>
      </c>
      <c r="W59">
        <v>2.78</v>
      </c>
      <c r="X59">
        <v>44</v>
      </c>
      <c r="Y59">
        <v>14.66</v>
      </c>
      <c r="Z59">
        <v>14.67</v>
      </c>
      <c r="AA59">
        <v>243.33</v>
      </c>
      <c r="AB59">
        <v>48.67</v>
      </c>
      <c r="AC59">
        <v>92.16</v>
      </c>
      <c r="AD59">
        <v>48</v>
      </c>
      <c r="AE59">
        <v>95</v>
      </c>
      <c r="AF59">
        <v>47</v>
      </c>
      <c r="AG59">
        <v>10</v>
      </c>
      <c r="AH59">
        <v>36.33</v>
      </c>
      <c r="AI59">
        <v>36.33</v>
      </c>
      <c r="AJ59">
        <v>28.04</v>
      </c>
      <c r="AK59">
        <v>196</v>
      </c>
      <c r="AL59">
        <v>84</v>
      </c>
    </row>
    <row r="60" spans="1:38">
      <c r="A60" t="s">
        <v>102</v>
      </c>
      <c r="B60" s="34">
        <v>232.59</v>
      </c>
      <c r="C60" s="34">
        <v>58.62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17.11</v>
      </c>
      <c r="K60" s="37">
        <v>17.11</v>
      </c>
      <c r="L60" s="37">
        <v>17.54</v>
      </c>
      <c r="M60">
        <v>0</v>
      </c>
      <c r="N60">
        <v>271.97000000000003</v>
      </c>
      <c r="O60">
        <v>54.15</v>
      </c>
      <c r="P60">
        <v>3.73</v>
      </c>
      <c r="Q60">
        <v>9.41</v>
      </c>
      <c r="R60" s="93">
        <v>31</v>
      </c>
      <c r="S60" s="93">
        <v>31</v>
      </c>
      <c r="T60" s="93">
        <v>31</v>
      </c>
      <c r="U60">
        <v>2.84</v>
      </c>
      <c r="V60">
        <v>112.482456</v>
      </c>
      <c r="W60">
        <v>2.78</v>
      </c>
      <c r="X60">
        <v>45.5</v>
      </c>
      <c r="Y60">
        <v>15.16</v>
      </c>
      <c r="Z60">
        <v>15.17</v>
      </c>
      <c r="AA60">
        <v>243.33</v>
      </c>
      <c r="AB60">
        <v>48.67</v>
      </c>
      <c r="AC60">
        <v>92.16</v>
      </c>
      <c r="AD60">
        <v>48</v>
      </c>
      <c r="AE60">
        <v>95</v>
      </c>
      <c r="AF60">
        <v>47</v>
      </c>
      <c r="AG60">
        <v>10.66</v>
      </c>
      <c r="AH60">
        <v>37</v>
      </c>
      <c r="AI60">
        <v>37</v>
      </c>
      <c r="AJ60">
        <v>28.04</v>
      </c>
      <c r="AK60">
        <v>193</v>
      </c>
      <c r="AL60">
        <v>82</v>
      </c>
    </row>
    <row r="61" spans="1:38">
      <c r="A61" t="s">
        <v>103</v>
      </c>
      <c r="B61" s="34">
        <v>232.59</v>
      </c>
      <c r="C61" s="34">
        <v>58.62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16.489999999999998</v>
      </c>
      <c r="K61" s="37">
        <v>16.489999999999998</v>
      </c>
      <c r="L61" s="37">
        <v>16.899999999999999</v>
      </c>
      <c r="M61">
        <v>0</v>
      </c>
      <c r="N61">
        <v>271.97000000000003</v>
      </c>
      <c r="O61">
        <v>54.15</v>
      </c>
      <c r="P61">
        <v>3.73</v>
      </c>
      <c r="Q61">
        <v>9.61</v>
      </c>
      <c r="R61" s="93">
        <v>31</v>
      </c>
      <c r="S61" s="93">
        <v>31</v>
      </c>
      <c r="T61" s="93">
        <v>31</v>
      </c>
      <c r="U61">
        <v>2.84</v>
      </c>
      <c r="V61">
        <v>107.41208399999999</v>
      </c>
      <c r="W61">
        <v>2.78</v>
      </c>
      <c r="X61">
        <v>48.5</v>
      </c>
      <c r="Y61">
        <v>16.16</v>
      </c>
      <c r="Z61">
        <v>16.170000000000002</v>
      </c>
      <c r="AA61">
        <v>243.33</v>
      </c>
      <c r="AB61">
        <v>48.67</v>
      </c>
      <c r="AC61">
        <v>92.16</v>
      </c>
      <c r="AD61">
        <v>47.8</v>
      </c>
      <c r="AE61">
        <v>95</v>
      </c>
      <c r="AF61">
        <v>47</v>
      </c>
      <c r="AG61">
        <v>11</v>
      </c>
      <c r="AH61">
        <v>37.67</v>
      </c>
      <c r="AI61">
        <v>37.67</v>
      </c>
      <c r="AJ61">
        <v>28.04</v>
      </c>
      <c r="AK61">
        <v>189</v>
      </c>
      <c r="AL61">
        <v>81</v>
      </c>
    </row>
    <row r="62" spans="1:38">
      <c r="A62" t="s">
        <v>104</v>
      </c>
      <c r="B62" s="34">
        <v>232.59</v>
      </c>
      <c r="C62" s="34">
        <v>77.64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15.74</v>
      </c>
      <c r="K62" s="37">
        <v>15.74</v>
      </c>
      <c r="L62" s="37">
        <v>16.13</v>
      </c>
      <c r="M62">
        <v>0</v>
      </c>
      <c r="N62">
        <v>271.97000000000003</v>
      </c>
      <c r="O62">
        <v>54.15</v>
      </c>
      <c r="P62">
        <v>3.73</v>
      </c>
      <c r="Q62">
        <v>10.01</v>
      </c>
      <c r="R62" s="93">
        <v>31</v>
      </c>
      <c r="S62" s="93">
        <v>31</v>
      </c>
      <c r="T62" s="93">
        <v>31</v>
      </c>
      <c r="U62">
        <v>2.84</v>
      </c>
      <c r="V62">
        <v>101.932968</v>
      </c>
      <c r="W62">
        <v>2.78</v>
      </c>
      <c r="X62">
        <v>50.5</v>
      </c>
      <c r="Y62">
        <v>16.84</v>
      </c>
      <c r="Z62">
        <v>16.829999999999998</v>
      </c>
      <c r="AA62">
        <v>243.33</v>
      </c>
      <c r="AB62">
        <v>48.67</v>
      </c>
      <c r="AC62">
        <v>92.16</v>
      </c>
      <c r="AD62">
        <v>46.2</v>
      </c>
      <c r="AE62">
        <v>84</v>
      </c>
      <c r="AF62">
        <v>42</v>
      </c>
      <c r="AG62">
        <v>11.66</v>
      </c>
      <c r="AH62">
        <v>38</v>
      </c>
      <c r="AI62">
        <v>38</v>
      </c>
      <c r="AJ62">
        <v>28.04</v>
      </c>
      <c r="AK62">
        <v>179</v>
      </c>
      <c r="AL62">
        <v>76</v>
      </c>
    </row>
    <row r="63" spans="1:38">
      <c r="A63" t="s">
        <v>105</v>
      </c>
      <c r="B63" s="34">
        <v>232.59</v>
      </c>
      <c r="C63" s="34">
        <v>77.64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14.93</v>
      </c>
      <c r="K63" s="37">
        <v>14.93</v>
      </c>
      <c r="L63" s="37">
        <v>15.3</v>
      </c>
      <c r="M63">
        <v>0</v>
      </c>
      <c r="N63">
        <v>271.97000000000003</v>
      </c>
      <c r="O63">
        <v>54.15</v>
      </c>
      <c r="P63">
        <v>3.66</v>
      </c>
      <c r="Q63">
        <v>10.61</v>
      </c>
      <c r="R63" s="93">
        <v>31</v>
      </c>
      <c r="S63" s="93">
        <v>31</v>
      </c>
      <c r="T63" s="93">
        <v>31</v>
      </c>
      <c r="U63">
        <v>2.84</v>
      </c>
      <c r="V63">
        <v>101.39770799999999</v>
      </c>
      <c r="W63">
        <v>2.88</v>
      </c>
      <c r="X63">
        <v>52</v>
      </c>
      <c r="Y63">
        <v>17.34</v>
      </c>
      <c r="Z63">
        <v>17.329999999999998</v>
      </c>
      <c r="AA63">
        <v>243.33</v>
      </c>
      <c r="AB63">
        <v>48.67</v>
      </c>
      <c r="AC63">
        <v>92.16</v>
      </c>
      <c r="AD63">
        <v>43.6</v>
      </c>
      <c r="AE63">
        <v>85</v>
      </c>
      <c r="AF63">
        <v>42</v>
      </c>
      <c r="AG63">
        <v>12</v>
      </c>
      <c r="AH63">
        <v>38.33</v>
      </c>
      <c r="AI63">
        <v>38.33</v>
      </c>
      <c r="AJ63">
        <v>29.01</v>
      </c>
      <c r="AK63">
        <v>182</v>
      </c>
      <c r="AL63">
        <v>78</v>
      </c>
    </row>
    <row r="64" spans="1:38">
      <c r="A64" t="s">
        <v>106</v>
      </c>
      <c r="B64" s="34">
        <v>261.67</v>
      </c>
      <c r="C64" s="34">
        <v>77.64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14.06</v>
      </c>
      <c r="K64" s="37">
        <v>14.06</v>
      </c>
      <c r="L64" s="37">
        <v>14.4</v>
      </c>
      <c r="M64">
        <v>0</v>
      </c>
      <c r="N64">
        <v>271.97000000000003</v>
      </c>
      <c r="O64">
        <v>83.16</v>
      </c>
      <c r="P64">
        <v>3.66</v>
      </c>
      <c r="Q64">
        <v>11.01</v>
      </c>
      <c r="R64" s="93">
        <v>31</v>
      </c>
      <c r="S64" s="93">
        <v>31</v>
      </c>
      <c r="T64" s="93">
        <v>31</v>
      </c>
      <c r="U64">
        <v>2.84</v>
      </c>
      <c r="V64">
        <v>93.563447999999994</v>
      </c>
      <c r="W64">
        <v>2.88</v>
      </c>
      <c r="X64">
        <v>54</v>
      </c>
      <c r="Y64">
        <v>18</v>
      </c>
      <c r="Z64">
        <v>18</v>
      </c>
      <c r="AA64">
        <v>243.33</v>
      </c>
      <c r="AB64">
        <v>48.67</v>
      </c>
      <c r="AC64">
        <v>88.27</v>
      </c>
      <c r="AD64">
        <v>41.5</v>
      </c>
      <c r="AE64">
        <v>80</v>
      </c>
      <c r="AF64">
        <v>40</v>
      </c>
      <c r="AG64">
        <v>12.34</v>
      </c>
      <c r="AH64">
        <v>39</v>
      </c>
      <c r="AI64">
        <v>39</v>
      </c>
      <c r="AJ64">
        <v>29.01</v>
      </c>
      <c r="AK64">
        <v>172</v>
      </c>
      <c r="AL64">
        <v>73</v>
      </c>
    </row>
    <row r="65" spans="1:38">
      <c r="A65" t="s">
        <v>107</v>
      </c>
      <c r="B65" s="34">
        <v>261.67</v>
      </c>
      <c r="C65" s="34">
        <v>77.64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13.09</v>
      </c>
      <c r="K65" s="37">
        <v>13.09</v>
      </c>
      <c r="L65" s="37">
        <v>13.42</v>
      </c>
      <c r="M65">
        <v>0</v>
      </c>
      <c r="N65">
        <v>271.97000000000003</v>
      </c>
      <c r="O65">
        <v>100.2</v>
      </c>
      <c r="P65">
        <v>3.66</v>
      </c>
      <c r="Q65">
        <v>11.21</v>
      </c>
      <c r="R65" s="93">
        <v>31</v>
      </c>
      <c r="S65" s="93">
        <v>31</v>
      </c>
      <c r="T65" s="93">
        <v>31</v>
      </c>
      <c r="U65">
        <v>2.84</v>
      </c>
      <c r="V65">
        <v>85.330175999999994</v>
      </c>
      <c r="W65">
        <v>2.88</v>
      </c>
      <c r="X65">
        <v>56</v>
      </c>
      <c r="Y65">
        <v>18.66</v>
      </c>
      <c r="Z65">
        <v>18.670000000000002</v>
      </c>
      <c r="AA65">
        <v>232.29</v>
      </c>
      <c r="AB65">
        <v>46.46</v>
      </c>
      <c r="AC65">
        <v>82.65</v>
      </c>
      <c r="AD65">
        <v>39.299999999999997</v>
      </c>
      <c r="AE65">
        <v>75</v>
      </c>
      <c r="AF65">
        <v>37</v>
      </c>
      <c r="AG65">
        <v>13</v>
      </c>
      <c r="AH65">
        <v>39.67</v>
      </c>
      <c r="AI65">
        <v>39.67</v>
      </c>
      <c r="AJ65">
        <v>29.01</v>
      </c>
      <c r="AK65">
        <v>158</v>
      </c>
      <c r="AL65">
        <v>67</v>
      </c>
    </row>
    <row r="66" spans="1:38">
      <c r="A66" t="s">
        <v>108</v>
      </c>
      <c r="B66" s="34">
        <v>261.67</v>
      </c>
      <c r="C66" s="34">
        <v>77.64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12.03</v>
      </c>
      <c r="K66" s="37">
        <v>12.03</v>
      </c>
      <c r="L66" s="37">
        <v>12.33</v>
      </c>
      <c r="M66">
        <v>0</v>
      </c>
      <c r="N66">
        <v>271.97000000000003</v>
      </c>
      <c r="O66">
        <v>100.2</v>
      </c>
      <c r="P66">
        <v>3.66</v>
      </c>
      <c r="Q66">
        <v>11.61</v>
      </c>
      <c r="R66" s="93">
        <v>31</v>
      </c>
      <c r="S66" s="93">
        <v>31</v>
      </c>
      <c r="T66" s="93">
        <v>31</v>
      </c>
      <c r="U66">
        <v>2.84</v>
      </c>
      <c r="V66">
        <v>76.707623999999996</v>
      </c>
      <c r="W66">
        <v>2.88</v>
      </c>
      <c r="X66">
        <v>56.5</v>
      </c>
      <c r="Y66">
        <v>18.84</v>
      </c>
      <c r="Z66">
        <v>18.829999999999998</v>
      </c>
      <c r="AA66">
        <v>216.83</v>
      </c>
      <c r="AB66">
        <v>43.36</v>
      </c>
      <c r="AC66">
        <v>76.66</v>
      </c>
      <c r="AD66">
        <v>36.200000000000003</v>
      </c>
      <c r="AE66">
        <v>69</v>
      </c>
      <c r="AF66">
        <v>35</v>
      </c>
      <c r="AG66">
        <v>13.34</v>
      </c>
      <c r="AH66">
        <v>40.67</v>
      </c>
      <c r="AI66">
        <v>40.67</v>
      </c>
      <c r="AJ66">
        <v>29.01</v>
      </c>
      <c r="AK66">
        <v>144</v>
      </c>
      <c r="AL66">
        <v>61</v>
      </c>
    </row>
    <row r="67" spans="1:38">
      <c r="A67" t="s">
        <v>109</v>
      </c>
      <c r="B67" s="34">
        <v>261.67</v>
      </c>
      <c r="C67" s="34">
        <v>77.64</v>
      </c>
      <c r="D67" s="93">
        <f t="shared" si="0"/>
        <v>93</v>
      </c>
      <c r="E67" s="34">
        <v>0</v>
      </c>
      <c r="F67" s="34"/>
      <c r="G67" s="34"/>
      <c r="H67" s="34"/>
      <c r="I67" s="34"/>
      <c r="J67" s="37">
        <v>10.88</v>
      </c>
      <c r="K67" s="37">
        <v>10.88</v>
      </c>
      <c r="L67" s="37">
        <v>11.14</v>
      </c>
      <c r="M67">
        <v>0</v>
      </c>
      <c r="N67">
        <v>271.97000000000003</v>
      </c>
      <c r="O67">
        <v>100.2</v>
      </c>
      <c r="P67">
        <v>3.66</v>
      </c>
      <c r="Q67">
        <v>12.01</v>
      </c>
      <c r="R67" s="93">
        <v>31</v>
      </c>
      <c r="S67" s="93">
        <v>31</v>
      </c>
      <c r="T67" s="93">
        <v>31</v>
      </c>
      <c r="U67">
        <v>2.92</v>
      </c>
      <c r="V67">
        <v>68.289444000000003</v>
      </c>
      <c r="W67">
        <v>3.03</v>
      </c>
      <c r="X67">
        <v>50</v>
      </c>
      <c r="Y67">
        <v>16.66</v>
      </c>
      <c r="Z67">
        <v>16.670000000000002</v>
      </c>
      <c r="AA67">
        <v>200.3</v>
      </c>
      <c r="AB67">
        <v>40.06</v>
      </c>
      <c r="AC67">
        <v>70.02</v>
      </c>
      <c r="AD67">
        <v>33.4</v>
      </c>
      <c r="AE67">
        <v>62</v>
      </c>
      <c r="AF67">
        <v>31</v>
      </c>
      <c r="AG67">
        <v>14.34</v>
      </c>
      <c r="AH67">
        <v>39.33</v>
      </c>
      <c r="AI67">
        <v>39.33</v>
      </c>
      <c r="AJ67">
        <v>29.01</v>
      </c>
      <c r="AK67">
        <v>130</v>
      </c>
      <c r="AL67">
        <v>55</v>
      </c>
    </row>
    <row r="68" spans="1:38">
      <c r="A68" t="s">
        <v>110</v>
      </c>
      <c r="B68" s="34">
        <v>261.67</v>
      </c>
      <c r="C68" s="34">
        <v>77.64</v>
      </c>
      <c r="D68" s="93">
        <f t="shared" ref="D68:D98" si="1">R68+S68+T68</f>
        <v>93</v>
      </c>
      <c r="E68" s="34">
        <v>0</v>
      </c>
      <c r="F68" s="34"/>
      <c r="G68" s="34"/>
      <c r="H68" s="34"/>
      <c r="I68" s="34"/>
      <c r="J68" s="37">
        <v>9.65</v>
      </c>
      <c r="K68" s="37">
        <v>9.65</v>
      </c>
      <c r="L68" s="37">
        <v>9.89</v>
      </c>
      <c r="M68">
        <v>0</v>
      </c>
      <c r="N68">
        <v>271.97000000000003</v>
      </c>
      <c r="O68">
        <v>100.2</v>
      </c>
      <c r="P68">
        <v>3.66</v>
      </c>
      <c r="Q68">
        <v>12.01</v>
      </c>
      <c r="R68" s="93">
        <v>31</v>
      </c>
      <c r="S68" s="93">
        <v>31</v>
      </c>
      <c r="T68" s="93">
        <v>31</v>
      </c>
      <c r="U68">
        <v>2.92</v>
      </c>
      <c r="V68">
        <v>59.336004000000003</v>
      </c>
      <c r="W68">
        <v>3.03</v>
      </c>
      <c r="X68">
        <v>51</v>
      </c>
      <c r="Y68">
        <v>17</v>
      </c>
      <c r="Z68">
        <v>17</v>
      </c>
      <c r="AA68">
        <v>183.11</v>
      </c>
      <c r="AB68">
        <v>36.619999999999997</v>
      </c>
      <c r="AC68">
        <v>63.21</v>
      </c>
      <c r="AD68">
        <v>30</v>
      </c>
      <c r="AE68">
        <v>55</v>
      </c>
      <c r="AF68">
        <v>28</v>
      </c>
      <c r="AG68">
        <v>14</v>
      </c>
      <c r="AH68">
        <v>40</v>
      </c>
      <c r="AI68">
        <v>40</v>
      </c>
      <c r="AJ68">
        <v>29.01</v>
      </c>
      <c r="AK68">
        <v>112</v>
      </c>
      <c r="AL68">
        <v>48</v>
      </c>
    </row>
    <row r="69" spans="1:38">
      <c r="A69" t="s">
        <v>111</v>
      </c>
      <c r="B69" s="34">
        <v>261.67</v>
      </c>
      <c r="C69" s="34">
        <v>77.64</v>
      </c>
      <c r="D69" s="93">
        <f t="shared" si="1"/>
        <v>93</v>
      </c>
      <c r="E69" s="34">
        <v>0</v>
      </c>
      <c r="F69" s="34"/>
      <c r="G69" s="34"/>
      <c r="H69" s="34"/>
      <c r="I69" s="34"/>
      <c r="J69" s="37">
        <v>8.31</v>
      </c>
      <c r="K69" s="37">
        <v>8.31</v>
      </c>
      <c r="L69" s="37">
        <v>8.52</v>
      </c>
      <c r="M69">
        <v>0</v>
      </c>
      <c r="N69">
        <v>271.97000000000003</v>
      </c>
      <c r="O69">
        <v>100.2</v>
      </c>
      <c r="P69">
        <v>2.73</v>
      </c>
      <c r="Q69">
        <v>12.01</v>
      </c>
      <c r="R69" s="93">
        <v>31</v>
      </c>
      <c r="S69" s="93">
        <v>31</v>
      </c>
      <c r="T69" s="93">
        <v>31</v>
      </c>
      <c r="U69">
        <v>2.92</v>
      </c>
      <c r="V69">
        <v>48.835175999999997</v>
      </c>
      <c r="W69">
        <v>3.03</v>
      </c>
      <c r="X69">
        <v>51.5</v>
      </c>
      <c r="Y69">
        <v>17.16</v>
      </c>
      <c r="Z69">
        <v>17.170000000000002</v>
      </c>
      <c r="AA69">
        <v>163.58000000000001</v>
      </c>
      <c r="AB69">
        <v>32.72</v>
      </c>
      <c r="AC69">
        <v>55.87</v>
      </c>
      <c r="AD69">
        <v>26.3</v>
      </c>
      <c r="AE69">
        <v>50</v>
      </c>
      <c r="AF69">
        <v>25</v>
      </c>
      <c r="AG69">
        <v>14</v>
      </c>
      <c r="AH69">
        <v>40.33</v>
      </c>
      <c r="AI69">
        <v>40.33</v>
      </c>
      <c r="AJ69">
        <v>29.98</v>
      </c>
      <c r="AK69">
        <v>95</v>
      </c>
      <c r="AL69">
        <v>40</v>
      </c>
    </row>
    <row r="70" spans="1:38">
      <c r="A70" t="s">
        <v>112</v>
      </c>
      <c r="B70" s="34">
        <v>261.67</v>
      </c>
      <c r="C70" s="34">
        <v>77.64</v>
      </c>
      <c r="D70" s="93">
        <f t="shared" si="1"/>
        <v>93</v>
      </c>
      <c r="E70" s="34">
        <v>0</v>
      </c>
      <c r="F70" s="34"/>
      <c r="G70" s="34"/>
      <c r="H70" s="34"/>
      <c r="I70" s="34"/>
      <c r="J70" s="37">
        <v>6.91</v>
      </c>
      <c r="K70" s="37">
        <v>6.91</v>
      </c>
      <c r="L70" s="37">
        <v>7.09</v>
      </c>
      <c r="M70">
        <v>0</v>
      </c>
      <c r="N70">
        <v>271.97000000000003</v>
      </c>
      <c r="O70">
        <v>100.2</v>
      </c>
      <c r="P70">
        <v>2.73</v>
      </c>
      <c r="Q70">
        <v>12.41</v>
      </c>
      <c r="R70" s="93">
        <v>31</v>
      </c>
      <c r="S70" s="93">
        <v>31</v>
      </c>
      <c r="T70" s="93">
        <v>31</v>
      </c>
      <c r="U70">
        <v>2.92</v>
      </c>
      <c r="V70">
        <v>39.453527999999999</v>
      </c>
      <c r="W70">
        <v>3.03</v>
      </c>
      <c r="X70">
        <v>52</v>
      </c>
      <c r="Y70">
        <v>17.34</v>
      </c>
      <c r="Z70">
        <v>17.329999999999998</v>
      </c>
      <c r="AA70">
        <v>142.83000000000001</v>
      </c>
      <c r="AB70">
        <v>28.57</v>
      </c>
      <c r="AC70">
        <v>48.06</v>
      </c>
      <c r="AD70">
        <v>22.5</v>
      </c>
      <c r="AE70">
        <v>41</v>
      </c>
      <c r="AF70">
        <v>21</v>
      </c>
      <c r="AG70">
        <v>14</v>
      </c>
      <c r="AH70">
        <v>40.67</v>
      </c>
      <c r="AI70">
        <v>40.67</v>
      </c>
      <c r="AJ70">
        <v>29.98</v>
      </c>
      <c r="AK70">
        <v>77</v>
      </c>
      <c r="AL70">
        <v>33</v>
      </c>
    </row>
    <row r="71" spans="1:38">
      <c r="A71" t="s">
        <v>113</v>
      </c>
      <c r="B71" s="34">
        <v>261.67</v>
      </c>
      <c r="C71" s="34">
        <v>77.64</v>
      </c>
      <c r="D71" s="93">
        <f t="shared" si="1"/>
        <v>78.679999999999993</v>
      </c>
      <c r="E71" s="34">
        <v>0</v>
      </c>
      <c r="F71" s="34"/>
      <c r="G71" s="34"/>
      <c r="H71" s="34"/>
      <c r="I71" s="34"/>
      <c r="J71" s="37">
        <v>5.5</v>
      </c>
      <c r="K71" s="37">
        <v>5.5</v>
      </c>
      <c r="L71" s="37">
        <v>5.63</v>
      </c>
      <c r="M71">
        <v>0</v>
      </c>
      <c r="N71">
        <v>271.97000000000003</v>
      </c>
      <c r="O71">
        <v>100.2</v>
      </c>
      <c r="P71">
        <v>3.27</v>
      </c>
      <c r="Q71">
        <v>12.01</v>
      </c>
      <c r="R71" s="93">
        <v>20.190000000000001</v>
      </c>
      <c r="S71" s="93">
        <v>33</v>
      </c>
      <c r="T71" s="93">
        <v>25.49</v>
      </c>
      <c r="U71">
        <v>2.92</v>
      </c>
      <c r="V71">
        <v>30.587675999999998</v>
      </c>
      <c r="W71">
        <v>2.5499999999999998</v>
      </c>
      <c r="X71">
        <v>54</v>
      </c>
      <c r="Y71">
        <v>18</v>
      </c>
      <c r="Z71">
        <v>18</v>
      </c>
      <c r="AA71">
        <v>121.53</v>
      </c>
      <c r="AB71">
        <v>24.3</v>
      </c>
      <c r="AC71">
        <v>40.119999999999997</v>
      </c>
      <c r="AD71">
        <v>17.5</v>
      </c>
      <c r="AE71">
        <v>32</v>
      </c>
      <c r="AF71">
        <v>16</v>
      </c>
      <c r="AG71">
        <v>14</v>
      </c>
      <c r="AH71">
        <v>41.67</v>
      </c>
      <c r="AI71">
        <v>41.67</v>
      </c>
      <c r="AJ71">
        <v>29.98</v>
      </c>
      <c r="AK71">
        <v>60</v>
      </c>
      <c r="AL71">
        <v>25</v>
      </c>
    </row>
    <row r="72" spans="1:38">
      <c r="A72" t="s">
        <v>114</v>
      </c>
      <c r="B72" s="34">
        <v>261.67</v>
      </c>
      <c r="C72" s="34">
        <v>77.64</v>
      </c>
      <c r="D72" s="93">
        <f t="shared" si="1"/>
        <v>52.92</v>
      </c>
      <c r="E72" s="34">
        <v>0</v>
      </c>
      <c r="F72" s="34"/>
      <c r="G72" s="34"/>
      <c r="H72" s="34"/>
      <c r="I72" s="34"/>
      <c r="J72" s="37">
        <v>4.18</v>
      </c>
      <c r="K72" s="37">
        <v>4.18</v>
      </c>
      <c r="L72" s="37">
        <v>4.29</v>
      </c>
      <c r="M72">
        <v>0</v>
      </c>
      <c r="N72">
        <v>271.97000000000003</v>
      </c>
      <c r="O72">
        <v>100.2</v>
      </c>
      <c r="P72">
        <v>3.27</v>
      </c>
      <c r="Q72">
        <v>11.41</v>
      </c>
      <c r="R72" s="93">
        <v>10.44</v>
      </c>
      <c r="S72" s="93">
        <v>27</v>
      </c>
      <c r="T72" s="93">
        <v>15.48</v>
      </c>
      <c r="U72">
        <v>2.92</v>
      </c>
      <c r="V72">
        <v>22.004052000000001</v>
      </c>
      <c r="W72">
        <v>2.5499999999999998</v>
      </c>
      <c r="X72">
        <v>55.5</v>
      </c>
      <c r="Y72">
        <v>18.5</v>
      </c>
      <c r="Z72">
        <v>18.5</v>
      </c>
      <c r="AA72">
        <v>99.08</v>
      </c>
      <c r="AB72">
        <v>19.82</v>
      </c>
      <c r="AC72">
        <v>32.11</v>
      </c>
      <c r="AD72">
        <v>12.5</v>
      </c>
      <c r="AE72">
        <v>24</v>
      </c>
      <c r="AF72">
        <v>12</v>
      </c>
      <c r="AG72">
        <v>14</v>
      </c>
      <c r="AH72">
        <v>42.33</v>
      </c>
      <c r="AI72">
        <v>42.33</v>
      </c>
      <c r="AJ72">
        <v>29.98</v>
      </c>
      <c r="AK72">
        <v>42</v>
      </c>
      <c r="AL72">
        <v>18</v>
      </c>
    </row>
    <row r="73" spans="1:38">
      <c r="A73" t="s">
        <v>115</v>
      </c>
      <c r="B73" s="34">
        <v>261.67</v>
      </c>
      <c r="C73" s="34">
        <v>77.64</v>
      </c>
      <c r="D73" s="93">
        <f t="shared" si="1"/>
        <v>29.87</v>
      </c>
      <c r="E73" s="34">
        <v>0</v>
      </c>
      <c r="F73" s="34"/>
      <c r="G73" s="34"/>
      <c r="H73" s="34"/>
      <c r="I73" s="34"/>
      <c r="J73" s="37">
        <v>3</v>
      </c>
      <c r="K73" s="37">
        <v>3</v>
      </c>
      <c r="L73" s="37">
        <v>3.08</v>
      </c>
      <c r="M73">
        <v>0</v>
      </c>
      <c r="N73">
        <v>271.97000000000003</v>
      </c>
      <c r="O73">
        <v>100.2</v>
      </c>
      <c r="P73">
        <v>3.27</v>
      </c>
      <c r="Q73">
        <v>11.21</v>
      </c>
      <c r="R73" s="93">
        <v>5.42</v>
      </c>
      <c r="S73" s="93">
        <v>16</v>
      </c>
      <c r="T73" s="93">
        <v>8.4499999999999993</v>
      </c>
      <c r="U73">
        <v>2.92</v>
      </c>
      <c r="V73">
        <v>13.391232</v>
      </c>
      <c r="W73">
        <v>2.5499999999999998</v>
      </c>
      <c r="X73">
        <v>54</v>
      </c>
      <c r="Y73">
        <v>18</v>
      </c>
      <c r="Z73">
        <v>18</v>
      </c>
      <c r="AA73">
        <v>76.34</v>
      </c>
      <c r="AB73">
        <v>15.27</v>
      </c>
      <c r="AC73">
        <v>23.87</v>
      </c>
      <c r="AD73">
        <v>9</v>
      </c>
      <c r="AE73">
        <v>16</v>
      </c>
      <c r="AF73">
        <v>8</v>
      </c>
      <c r="AG73">
        <v>14.34</v>
      </c>
      <c r="AH73">
        <v>39.67</v>
      </c>
      <c r="AI73">
        <v>39.67</v>
      </c>
      <c r="AJ73">
        <v>29.98</v>
      </c>
      <c r="AK73">
        <v>28</v>
      </c>
      <c r="AL73">
        <v>12</v>
      </c>
    </row>
    <row r="74" spans="1:38">
      <c r="A74" t="s">
        <v>116</v>
      </c>
      <c r="B74" s="34">
        <v>261.67</v>
      </c>
      <c r="C74" s="34">
        <v>87.22</v>
      </c>
      <c r="D74" s="93">
        <f t="shared" si="1"/>
        <v>11.56</v>
      </c>
      <c r="E74" s="34">
        <v>0</v>
      </c>
      <c r="F74" s="34"/>
      <c r="G74" s="34"/>
      <c r="H74" s="34"/>
      <c r="I74" s="34"/>
      <c r="J74" s="37">
        <v>2.0099999999999998</v>
      </c>
      <c r="K74" s="37">
        <v>2.0099999999999998</v>
      </c>
      <c r="L74" s="37">
        <v>2.0499999999999998</v>
      </c>
      <c r="M74">
        <v>0</v>
      </c>
      <c r="N74">
        <v>271.97000000000003</v>
      </c>
      <c r="O74">
        <v>100.2</v>
      </c>
      <c r="P74">
        <v>3.27</v>
      </c>
      <c r="Q74">
        <v>11.21</v>
      </c>
      <c r="R74" s="93">
        <v>2.12</v>
      </c>
      <c r="S74" s="93">
        <v>6</v>
      </c>
      <c r="T74" s="93">
        <v>3.44</v>
      </c>
      <c r="U74">
        <v>2.92</v>
      </c>
      <c r="V74">
        <v>8.5349640000000004</v>
      </c>
      <c r="W74">
        <v>2.5499999999999998</v>
      </c>
      <c r="X74">
        <v>52.5</v>
      </c>
      <c r="Y74">
        <v>17.5</v>
      </c>
      <c r="Z74">
        <v>17.5</v>
      </c>
      <c r="AA74">
        <v>53.9</v>
      </c>
      <c r="AB74">
        <v>10.78</v>
      </c>
      <c r="AC74">
        <v>16.28</v>
      </c>
      <c r="AD74">
        <v>6</v>
      </c>
      <c r="AE74">
        <v>11</v>
      </c>
      <c r="AF74">
        <v>5</v>
      </c>
      <c r="AG74">
        <v>14.34</v>
      </c>
      <c r="AH74">
        <v>38.33</v>
      </c>
      <c r="AI74">
        <v>38.33</v>
      </c>
      <c r="AJ74">
        <v>29.98</v>
      </c>
      <c r="AK74">
        <v>18</v>
      </c>
      <c r="AL74">
        <v>7</v>
      </c>
    </row>
    <row r="75" spans="1:38">
      <c r="A75" t="s">
        <v>117</v>
      </c>
      <c r="B75" s="34">
        <v>261.67</v>
      </c>
      <c r="C75" s="34">
        <v>68.2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1.2</v>
      </c>
      <c r="K75" s="37">
        <v>1.2</v>
      </c>
      <c r="L75" s="37">
        <v>1.23</v>
      </c>
      <c r="M75">
        <v>0</v>
      </c>
      <c r="N75">
        <v>271.97000000000003</v>
      </c>
      <c r="O75">
        <v>100.2</v>
      </c>
      <c r="P75">
        <v>3.27</v>
      </c>
      <c r="Q75">
        <v>11.01</v>
      </c>
      <c r="R75" s="93">
        <v>0</v>
      </c>
      <c r="S75" s="93">
        <v>0</v>
      </c>
      <c r="T75" s="93">
        <v>0</v>
      </c>
      <c r="U75">
        <v>2.92</v>
      </c>
      <c r="V75">
        <v>4.3404720000000001</v>
      </c>
      <c r="W75">
        <v>2.6</v>
      </c>
      <c r="X75">
        <v>56</v>
      </c>
      <c r="Y75">
        <v>18.66</v>
      </c>
      <c r="Z75">
        <v>18.670000000000002</v>
      </c>
      <c r="AA75">
        <v>33.369999999999997</v>
      </c>
      <c r="AB75">
        <v>6.67</v>
      </c>
      <c r="AC75">
        <v>9.85</v>
      </c>
      <c r="AD75">
        <v>4</v>
      </c>
      <c r="AE75">
        <v>3</v>
      </c>
      <c r="AF75">
        <v>1</v>
      </c>
      <c r="AG75">
        <v>12</v>
      </c>
      <c r="AH75">
        <v>45.33</v>
      </c>
      <c r="AI75">
        <v>45.33</v>
      </c>
      <c r="AJ75">
        <v>30.94</v>
      </c>
      <c r="AK75">
        <v>7</v>
      </c>
      <c r="AL75">
        <v>3</v>
      </c>
    </row>
    <row r="76" spans="1:38">
      <c r="A76" t="s">
        <v>118</v>
      </c>
      <c r="B76" s="34">
        <v>261.67</v>
      </c>
      <c r="C76" s="34">
        <v>87.22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0.57999999999999996</v>
      </c>
      <c r="M76">
        <v>0</v>
      </c>
      <c r="N76">
        <v>271.97000000000003</v>
      </c>
      <c r="O76">
        <v>100.2</v>
      </c>
      <c r="P76">
        <v>3.27</v>
      </c>
      <c r="Q76">
        <v>10.41</v>
      </c>
      <c r="R76" s="93">
        <v>0</v>
      </c>
      <c r="S76" s="93">
        <v>0</v>
      </c>
      <c r="T76" s="93">
        <v>0</v>
      </c>
      <c r="U76">
        <v>2.92</v>
      </c>
      <c r="V76">
        <v>2.0631840000000001</v>
      </c>
      <c r="W76">
        <v>2.6</v>
      </c>
      <c r="X76">
        <v>54</v>
      </c>
      <c r="Y76">
        <v>18</v>
      </c>
      <c r="Z76">
        <v>18</v>
      </c>
      <c r="AA76">
        <v>16.309999999999999</v>
      </c>
      <c r="AB76">
        <v>3.26</v>
      </c>
      <c r="AC76">
        <v>4.93</v>
      </c>
      <c r="AD76">
        <v>3</v>
      </c>
      <c r="AE76">
        <v>0</v>
      </c>
      <c r="AF76">
        <v>0</v>
      </c>
      <c r="AG76">
        <v>12</v>
      </c>
      <c r="AH76">
        <v>44.67</v>
      </c>
      <c r="AI76">
        <v>44.67</v>
      </c>
      <c r="AJ76">
        <v>30.94</v>
      </c>
      <c r="AK76">
        <v>1</v>
      </c>
      <c r="AL76">
        <v>1</v>
      </c>
    </row>
    <row r="77" spans="1:38">
      <c r="A77" t="s">
        <v>119</v>
      </c>
      <c r="B77" s="34">
        <v>261.67</v>
      </c>
      <c r="C77" s="34">
        <v>87.22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0.06</v>
      </c>
      <c r="K77" s="37">
        <v>0.06</v>
      </c>
      <c r="L77" s="37">
        <v>0.06</v>
      </c>
      <c r="M77">
        <v>0</v>
      </c>
      <c r="N77">
        <v>271.97000000000003</v>
      </c>
      <c r="O77">
        <v>100.2</v>
      </c>
      <c r="P77">
        <v>3.27</v>
      </c>
      <c r="Q77">
        <v>10.41</v>
      </c>
      <c r="R77" s="93">
        <v>0</v>
      </c>
      <c r="S77" s="93">
        <v>0</v>
      </c>
      <c r="T77" s="93">
        <v>0</v>
      </c>
      <c r="U77">
        <v>3.15</v>
      </c>
      <c r="V77">
        <v>0.116784</v>
      </c>
      <c r="W77">
        <v>2.6</v>
      </c>
      <c r="X77">
        <v>52.5</v>
      </c>
      <c r="Y77">
        <v>17.5</v>
      </c>
      <c r="Z77">
        <v>17.5</v>
      </c>
      <c r="AA77">
        <v>6.1</v>
      </c>
      <c r="AB77">
        <v>1.22</v>
      </c>
      <c r="AC77">
        <v>1.49</v>
      </c>
      <c r="AD77">
        <v>2</v>
      </c>
      <c r="AE77">
        <v>0</v>
      </c>
      <c r="AF77">
        <v>0</v>
      </c>
      <c r="AG77">
        <v>12</v>
      </c>
      <c r="AH77">
        <v>44.33</v>
      </c>
      <c r="AI77">
        <v>44.33</v>
      </c>
      <c r="AJ77">
        <v>30.94</v>
      </c>
      <c r="AK77">
        <v>1</v>
      </c>
      <c r="AL77">
        <v>0</v>
      </c>
    </row>
    <row r="78" spans="1:38">
      <c r="A78" t="s">
        <v>120</v>
      </c>
      <c r="B78" s="34">
        <v>261.67</v>
      </c>
      <c r="C78" s="34">
        <v>87.22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0</v>
      </c>
      <c r="N78">
        <v>271.97000000000003</v>
      </c>
      <c r="O78">
        <v>100.2</v>
      </c>
      <c r="P78">
        <v>3.27</v>
      </c>
      <c r="Q78">
        <v>10.210000000000001</v>
      </c>
      <c r="R78" s="93">
        <v>0</v>
      </c>
      <c r="S78" s="93">
        <v>0</v>
      </c>
      <c r="T78" s="93">
        <v>0</v>
      </c>
      <c r="U78">
        <v>3.15</v>
      </c>
      <c r="V78">
        <v>0</v>
      </c>
      <c r="W78">
        <v>2.6</v>
      </c>
      <c r="X78">
        <v>52</v>
      </c>
      <c r="Y78">
        <v>17.34</v>
      </c>
      <c r="Z78">
        <v>17.329999999999998</v>
      </c>
      <c r="AA78">
        <v>0.78</v>
      </c>
      <c r="AB78">
        <v>0.15</v>
      </c>
      <c r="AC78">
        <v>0.74</v>
      </c>
      <c r="AD78">
        <v>1</v>
      </c>
      <c r="AE78">
        <v>0</v>
      </c>
      <c r="AF78">
        <v>0</v>
      </c>
      <c r="AG78">
        <v>12</v>
      </c>
      <c r="AH78">
        <v>44</v>
      </c>
      <c r="AI78">
        <v>44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261.67</v>
      </c>
      <c r="C79" s="34">
        <v>87.22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0</v>
      </c>
      <c r="N79">
        <v>271.97000000000003</v>
      </c>
      <c r="O79">
        <v>100.2</v>
      </c>
      <c r="P79">
        <v>3.11</v>
      </c>
      <c r="Q79">
        <v>9.81</v>
      </c>
      <c r="R79" s="93">
        <v>0</v>
      </c>
      <c r="S79" s="93">
        <v>0</v>
      </c>
      <c r="T79" s="93">
        <v>0</v>
      </c>
      <c r="U79">
        <v>3.08</v>
      </c>
      <c r="V79">
        <v>0</v>
      </c>
      <c r="W79">
        <v>2.65</v>
      </c>
      <c r="X79">
        <v>52.5</v>
      </c>
      <c r="Y79">
        <v>17.5</v>
      </c>
      <c r="Z79">
        <v>17.5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14.34</v>
      </c>
      <c r="AH79">
        <v>43.67</v>
      </c>
      <c r="AI79">
        <v>43.67</v>
      </c>
      <c r="AJ79">
        <v>30.94</v>
      </c>
      <c r="AK79">
        <v>0</v>
      </c>
      <c r="AL79">
        <v>0</v>
      </c>
    </row>
    <row r="80" spans="1:38">
      <c r="A80" t="s">
        <v>122</v>
      </c>
      <c r="B80" s="34">
        <v>261.67</v>
      </c>
      <c r="C80" s="34">
        <v>87.22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0</v>
      </c>
      <c r="N80">
        <v>271.97000000000003</v>
      </c>
      <c r="O80">
        <v>100.2</v>
      </c>
      <c r="P80">
        <v>3.11</v>
      </c>
      <c r="Q80">
        <v>9.61</v>
      </c>
      <c r="R80" s="93">
        <v>0</v>
      </c>
      <c r="S80" s="93">
        <v>0</v>
      </c>
      <c r="T80" s="93">
        <v>0</v>
      </c>
      <c r="U80">
        <v>3.08</v>
      </c>
      <c r="V80">
        <v>0</v>
      </c>
      <c r="W80">
        <v>2.65</v>
      </c>
      <c r="X80">
        <v>51.5</v>
      </c>
      <c r="Y80">
        <v>17.16</v>
      </c>
      <c r="Z80">
        <v>17.170000000000002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42.67</v>
      </c>
      <c r="AI80">
        <v>42.67</v>
      </c>
      <c r="AJ80">
        <v>30.94</v>
      </c>
      <c r="AK80">
        <v>0</v>
      </c>
      <c r="AL80">
        <v>0</v>
      </c>
    </row>
    <row r="81" spans="1:38">
      <c r="A81" t="s">
        <v>123</v>
      </c>
      <c r="B81" s="34">
        <v>261.67</v>
      </c>
      <c r="C81" s="34">
        <v>87.22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0</v>
      </c>
      <c r="N81">
        <v>271.97000000000003</v>
      </c>
      <c r="O81">
        <v>100.2</v>
      </c>
      <c r="P81">
        <v>3.11</v>
      </c>
      <c r="Q81">
        <v>8.41</v>
      </c>
      <c r="R81" s="93">
        <v>0</v>
      </c>
      <c r="S81" s="93">
        <v>0</v>
      </c>
      <c r="T81" s="93">
        <v>0</v>
      </c>
      <c r="U81">
        <v>3.08</v>
      </c>
      <c r="V81">
        <v>0</v>
      </c>
      <c r="W81">
        <v>2.65</v>
      </c>
      <c r="X81">
        <v>48.5</v>
      </c>
      <c r="Y81">
        <v>16.16</v>
      </c>
      <c r="Z81">
        <v>16.170000000000002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15.34</v>
      </c>
      <c r="AH81">
        <v>46.67</v>
      </c>
      <c r="AI81">
        <v>46.67</v>
      </c>
      <c r="AJ81">
        <v>30.94</v>
      </c>
      <c r="AK81">
        <v>0</v>
      </c>
      <c r="AL81">
        <v>0</v>
      </c>
    </row>
    <row r="82" spans="1:38">
      <c r="A82" t="s">
        <v>124</v>
      </c>
      <c r="B82" s="34">
        <v>261.67</v>
      </c>
      <c r="C82" s="34">
        <v>87.22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0</v>
      </c>
      <c r="N82">
        <v>271.97000000000003</v>
      </c>
      <c r="O82">
        <v>100.2</v>
      </c>
      <c r="P82">
        <v>3.11</v>
      </c>
      <c r="Q82">
        <v>7.81</v>
      </c>
      <c r="R82" s="93">
        <v>0</v>
      </c>
      <c r="S82" s="93">
        <v>0</v>
      </c>
      <c r="T82" s="93">
        <v>0</v>
      </c>
      <c r="U82">
        <v>3.08</v>
      </c>
      <c r="V82">
        <v>0</v>
      </c>
      <c r="W82">
        <v>2.65</v>
      </c>
      <c r="X82">
        <v>47</v>
      </c>
      <c r="Y82">
        <v>15.66</v>
      </c>
      <c r="Z82">
        <v>15.67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</v>
      </c>
      <c r="AH82">
        <v>46.33</v>
      </c>
      <c r="AI82">
        <v>46.33</v>
      </c>
      <c r="AJ82">
        <v>30.94</v>
      </c>
      <c r="AK82">
        <v>0</v>
      </c>
      <c r="AL82">
        <v>0</v>
      </c>
    </row>
    <row r="83" spans="1:38">
      <c r="A83" t="s">
        <v>125</v>
      </c>
      <c r="B83" s="34">
        <v>261.67</v>
      </c>
      <c r="C83" s="34">
        <v>87.22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0</v>
      </c>
      <c r="N83">
        <v>271.97000000000003</v>
      </c>
      <c r="O83">
        <v>100.2</v>
      </c>
      <c r="P83">
        <v>3.11</v>
      </c>
      <c r="Q83">
        <v>7.41</v>
      </c>
      <c r="R83" s="93">
        <v>0</v>
      </c>
      <c r="S83" s="93">
        <v>0</v>
      </c>
      <c r="T83" s="93">
        <v>0</v>
      </c>
      <c r="U83">
        <v>3</v>
      </c>
      <c r="V83">
        <v>0</v>
      </c>
      <c r="W83">
        <v>2.65</v>
      </c>
      <c r="X83">
        <v>46.5</v>
      </c>
      <c r="Y83">
        <v>15.5</v>
      </c>
      <c r="Z83">
        <v>15.5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14.66</v>
      </c>
      <c r="AH83">
        <v>46</v>
      </c>
      <c r="AI83">
        <v>46</v>
      </c>
      <c r="AJ83">
        <v>29.98</v>
      </c>
      <c r="AK83">
        <v>0</v>
      </c>
      <c r="AL83">
        <v>0</v>
      </c>
    </row>
    <row r="84" spans="1:38">
      <c r="A84" t="s">
        <v>126</v>
      </c>
      <c r="B84" s="34">
        <v>261.67</v>
      </c>
      <c r="C84" s="34">
        <v>87.22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0</v>
      </c>
      <c r="N84">
        <v>271.97000000000003</v>
      </c>
      <c r="O84">
        <v>100.2</v>
      </c>
      <c r="P84">
        <v>3.11</v>
      </c>
      <c r="Q84">
        <v>7.41</v>
      </c>
      <c r="R84" s="93">
        <v>0</v>
      </c>
      <c r="S84" s="93">
        <v>0</v>
      </c>
      <c r="T84" s="93">
        <v>0</v>
      </c>
      <c r="U84">
        <v>3</v>
      </c>
      <c r="V84">
        <v>0</v>
      </c>
      <c r="W84">
        <v>2.65</v>
      </c>
      <c r="X84">
        <v>46</v>
      </c>
      <c r="Y84">
        <v>15.34</v>
      </c>
      <c r="Z84">
        <v>15.33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14.34</v>
      </c>
      <c r="AH84">
        <v>44.33</v>
      </c>
      <c r="AI84">
        <v>44.33</v>
      </c>
      <c r="AJ84">
        <v>29.98</v>
      </c>
      <c r="AK84">
        <v>0</v>
      </c>
      <c r="AL84">
        <v>0</v>
      </c>
    </row>
    <row r="85" spans="1:38">
      <c r="A85" t="s">
        <v>127</v>
      </c>
      <c r="B85" s="34">
        <v>261.67</v>
      </c>
      <c r="C85" s="34">
        <v>87.22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0</v>
      </c>
      <c r="N85">
        <v>271.97000000000003</v>
      </c>
      <c r="O85">
        <v>100.2</v>
      </c>
      <c r="P85">
        <v>3.35</v>
      </c>
      <c r="Q85">
        <v>7.41</v>
      </c>
      <c r="R85" s="93">
        <v>0</v>
      </c>
      <c r="S85" s="93">
        <v>0</v>
      </c>
      <c r="T85" s="93">
        <v>0</v>
      </c>
      <c r="U85">
        <v>3</v>
      </c>
      <c r="V85">
        <v>0</v>
      </c>
      <c r="W85">
        <v>2.37</v>
      </c>
      <c r="X85">
        <v>46</v>
      </c>
      <c r="Y85">
        <v>15.34</v>
      </c>
      <c r="Z85">
        <v>15.33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13.66</v>
      </c>
      <c r="AH85">
        <v>43.33</v>
      </c>
      <c r="AI85">
        <v>43.33</v>
      </c>
      <c r="AJ85">
        <v>29.98</v>
      </c>
      <c r="AK85">
        <v>0</v>
      </c>
      <c r="AL85">
        <v>0</v>
      </c>
    </row>
    <row r="86" spans="1:38">
      <c r="A86" t="s">
        <v>128</v>
      </c>
      <c r="B86" s="34">
        <v>261.67</v>
      </c>
      <c r="C86" s="34">
        <v>87.22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0</v>
      </c>
      <c r="N86">
        <v>271.97000000000003</v>
      </c>
      <c r="O86">
        <v>100.2</v>
      </c>
      <c r="P86">
        <v>3.35</v>
      </c>
      <c r="Q86">
        <v>7.21</v>
      </c>
      <c r="R86" s="93">
        <v>0</v>
      </c>
      <c r="S86" s="93">
        <v>0</v>
      </c>
      <c r="T86" s="93">
        <v>0</v>
      </c>
      <c r="U86">
        <v>3</v>
      </c>
      <c r="V86">
        <v>0</v>
      </c>
      <c r="W86">
        <v>2.37</v>
      </c>
      <c r="X86">
        <v>44</v>
      </c>
      <c r="Y86">
        <v>14.66</v>
      </c>
      <c r="Z86">
        <v>14.67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42.67</v>
      </c>
      <c r="AI86">
        <v>42.67</v>
      </c>
      <c r="AJ86">
        <v>29.98</v>
      </c>
      <c r="AK86">
        <v>0</v>
      </c>
      <c r="AL86">
        <v>0</v>
      </c>
    </row>
    <row r="87" spans="1:38">
      <c r="A87" t="s">
        <v>129</v>
      </c>
      <c r="B87" s="34">
        <v>261.67</v>
      </c>
      <c r="C87" s="34">
        <v>87.22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0</v>
      </c>
      <c r="N87">
        <v>271.97000000000003</v>
      </c>
      <c r="O87">
        <v>100.2</v>
      </c>
      <c r="P87">
        <v>3.35</v>
      </c>
      <c r="Q87">
        <v>7.21</v>
      </c>
      <c r="R87" s="93">
        <v>0</v>
      </c>
      <c r="S87" s="93">
        <v>0</v>
      </c>
      <c r="T87" s="93">
        <v>0</v>
      </c>
      <c r="U87">
        <v>3</v>
      </c>
      <c r="V87">
        <v>0</v>
      </c>
      <c r="W87">
        <v>2.42</v>
      </c>
      <c r="X87">
        <v>43</v>
      </c>
      <c r="Y87">
        <v>14.34</v>
      </c>
      <c r="Z87">
        <v>14.33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</v>
      </c>
      <c r="AH87">
        <v>41.67</v>
      </c>
      <c r="AI87">
        <v>41.67</v>
      </c>
      <c r="AJ87">
        <v>29.98</v>
      </c>
      <c r="AK87">
        <v>0</v>
      </c>
      <c r="AL87">
        <v>0</v>
      </c>
    </row>
    <row r="88" spans="1:38">
      <c r="A88" t="s">
        <v>130</v>
      </c>
      <c r="B88" s="34">
        <v>261.67</v>
      </c>
      <c r="C88" s="34">
        <v>87.22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0</v>
      </c>
      <c r="N88">
        <v>271.97000000000003</v>
      </c>
      <c r="O88">
        <v>100.2</v>
      </c>
      <c r="P88">
        <v>3.35</v>
      </c>
      <c r="Q88">
        <v>7.21</v>
      </c>
      <c r="R88" s="93">
        <v>0</v>
      </c>
      <c r="S88" s="93">
        <v>0</v>
      </c>
      <c r="T88" s="93">
        <v>0</v>
      </c>
      <c r="U88">
        <v>3</v>
      </c>
      <c r="V88">
        <v>0</v>
      </c>
      <c r="W88">
        <v>2.42</v>
      </c>
      <c r="X88">
        <v>43</v>
      </c>
      <c r="Y88">
        <v>14.34</v>
      </c>
      <c r="Z88">
        <v>14.33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12.66</v>
      </c>
      <c r="AH88">
        <v>40.67</v>
      </c>
      <c r="AI88">
        <v>40.67</v>
      </c>
      <c r="AJ88">
        <v>29.98</v>
      </c>
      <c r="AK88">
        <v>0</v>
      </c>
      <c r="AL88">
        <v>0</v>
      </c>
    </row>
    <row r="89" spans="1:38">
      <c r="A89" t="s">
        <v>131</v>
      </c>
      <c r="B89" s="34">
        <v>261.67</v>
      </c>
      <c r="C89" s="34">
        <v>87.22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0</v>
      </c>
      <c r="N89">
        <v>271.97000000000003</v>
      </c>
      <c r="O89">
        <v>100.2</v>
      </c>
      <c r="P89">
        <v>3.27</v>
      </c>
      <c r="Q89">
        <v>7.21</v>
      </c>
      <c r="R89" s="93">
        <v>0</v>
      </c>
      <c r="S89" s="93">
        <v>0</v>
      </c>
      <c r="T89" s="93">
        <v>0</v>
      </c>
      <c r="U89">
        <v>3</v>
      </c>
      <c r="V89">
        <v>0</v>
      </c>
      <c r="W89">
        <v>2.42</v>
      </c>
      <c r="X89">
        <v>42</v>
      </c>
      <c r="Y89">
        <v>14</v>
      </c>
      <c r="Z89">
        <v>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12.34</v>
      </c>
      <c r="AH89">
        <v>39.33</v>
      </c>
      <c r="AI89">
        <v>39.33</v>
      </c>
      <c r="AJ89">
        <v>29.98</v>
      </c>
      <c r="AK89">
        <v>0</v>
      </c>
      <c r="AL89">
        <v>0</v>
      </c>
    </row>
    <row r="90" spans="1:38">
      <c r="A90" t="s">
        <v>132</v>
      </c>
      <c r="B90" s="34">
        <v>261.67</v>
      </c>
      <c r="C90" s="34">
        <v>87.22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0</v>
      </c>
      <c r="N90">
        <v>271.97000000000003</v>
      </c>
      <c r="O90">
        <v>100.2</v>
      </c>
      <c r="P90">
        <v>3.27</v>
      </c>
      <c r="Q90">
        <v>7.21</v>
      </c>
      <c r="R90" s="93">
        <v>0</v>
      </c>
      <c r="S90" s="93">
        <v>0</v>
      </c>
      <c r="T90" s="93">
        <v>0</v>
      </c>
      <c r="U90">
        <v>3</v>
      </c>
      <c r="V90">
        <v>0</v>
      </c>
      <c r="W90">
        <v>2.42</v>
      </c>
      <c r="X90">
        <v>41.5</v>
      </c>
      <c r="Y90">
        <v>13.84</v>
      </c>
      <c r="Z90">
        <v>13.83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38.33</v>
      </c>
      <c r="AI90">
        <v>38.33</v>
      </c>
      <c r="AJ90">
        <v>29.98</v>
      </c>
      <c r="AK90">
        <v>0</v>
      </c>
      <c r="AL90">
        <v>0</v>
      </c>
    </row>
    <row r="91" spans="1:38">
      <c r="A91" t="s">
        <v>133</v>
      </c>
      <c r="B91" s="34">
        <v>261.67</v>
      </c>
      <c r="C91" s="34">
        <v>87.22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0</v>
      </c>
      <c r="N91">
        <v>271.97000000000003</v>
      </c>
      <c r="O91">
        <v>100.2</v>
      </c>
      <c r="P91">
        <v>3.27</v>
      </c>
      <c r="Q91">
        <v>7.21</v>
      </c>
      <c r="R91" s="93">
        <v>0</v>
      </c>
      <c r="S91" s="93">
        <v>0</v>
      </c>
      <c r="T91" s="93">
        <v>0</v>
      </c>
      <c r="U91">
        <v>2.92</v>
      </c>
      <c r="V91">
        <v>0</v>
      </c>
      <c r="W91">
        <v>2.42</v>
      </c>
      <c r="X91">
        <v>41.5</v>
      </c>
      <c r="Y91">
        <v>13.84</v>
      </c>
      <c r="Z91">
        <v>13.83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11.34</v>
      </c>
      <c r="AH91">
        <v>37.33</v>
      </c>
      <c r="AI91">
        <v>37.33</v>
      </c>
      <c r="AJ91">
        <v>29.98</v>
      </c>
      <c r="AK91">
        <v>0</v>
      </c>
      <c r="AL91">
        <v>0</v>
      </c>
    </row>
    <row r="92" spans="1:38">
      <c r="A92" t="s">
        <v>134</v>
      </c>
      <c r="B92" s="34">
        <v>261.67</v>
      </c>
      <c r="C92" s="34">
        <v>87.22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0</v>
      </c>
      <c r="N92">
        <v>271.97000000000003</v>
      </c>
      <c r="O92">
        <v>100.2</v>
      </c>
      <c r="P92">
        <v>3.27</v>
      </c>
      <c r="Q92">
        <v>7.21</v>
      </c>
      <c r="R92" s="93">
        <v>0</v>
      </c>
      <c r="S92" s="93">
        <v>0</v>
      </c>
      <c r="T92" s="93">
        <v>0</v>
      </c>
      <c r="U92">
        <v>2.92</v>
      </c>
      <c r="V92">
        <v>0</v>
      </c>
      <c r="W92">
        <v>2.42</v>
      </c>
      <c r="X92">
        <v>41</v>
      </c>
      <c r="Y92">
        <v>13.66</v>
      </c>
      <c r="Z92">
        <v>13.67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36.67</v>
      </c>
      <c r="AI92">
        <v>36.67</v>
      </c>
      <c r="AJ92">
        <v>29.98</v>
      </c>
      <c r="AK92">
        <v>0</v>
      </c>
      <c r="AL92">
        <v>0</v>
      </c>
    </row>
    <row r="93" spans="1:38">
      <c r="A93" t="s">
        <v>135</v>
      </c>
      <c r="B93" s="34">
        <v>261.67</v>
      </c>
      <c r="C93" s="34">
        <v>87.22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0</v>
      </c>
      <c r="N93">
        <v>271.97000000000003</v>
      </c>
      <c r="O93">
        <v>100.2</v>
      </c>
      <c r="P93">
        <v>3.19</v>
      </c>
      <c r="Q93">
        <v>7.21</v>
      </c>
      <c r="R93" s="93">
        <v>0</v>
      </c>
      <c r="S93" s="93">
        <v>0</v>
      </c>
      <c r="T93" s="93">
        <v>0</v>
      </c>
      <c r="U93">
        <v>2.77</v>
      </c>
      <c r="V93">
        <v>0</v>
      </c>
      <c r="W93">
        <v>2.42</v>
      </c>
      <c r="X93">
        <v>40.5</v>
      </c>
      <c r="Y93">
        <v>13.5</v>
      </c>
      <c r="Z93">
        <v>13.5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36</v>
      </c>
      <c r="AI93">
        <v>36</v>
      </c>
      <c r="AJ93">
        <v>29.98</v>
      </c>
      <c r="AK93">
        <v>0</v>
      </c>
      <c r="AL93">
        <v>0</v>
      </c>
    </row>
    <row r="94" spans="1:38">
      <c r="A94" t="s">
        <v>136</v>
      </c>
      <c r="B94" s="34">
        <v>261.67</v>
      </c>
      <c r="C94" s="34">
        <v>87.22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0</v>
      </c>
      <c r="N94">
        <v>271.97000000000003</v>
      </c>
      <c r="O94">
        <v>100.2</v>
      </c>
      <c r="P94">
        <v>3.19</v>
      </c>
      <c r="Q94">
        <v>7.21</v>
      </c>
      <c r="R94" s="93">
        <v>0</v>
      </c>
      <c r="S94" s="93">
        <v>0</v>
      </c>
      <c r="T94" s="93">
        <v>0</v>
      </c>
      <c r="U94">
        <v>2.77</v>
      </c>
      <c r="V94">
        <v>0</v>
      </c>
      <c r="W94">
        <v>2.42</v>
      </c>
      <c r="X94">
        <v>40.5</v>
      </c>
      <c r="Y94">
        <v>13.5</v>
      </c>
      <c r="Z94">
        <v>13.5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35</v>
      </c>
      <c r="AI94">
        <v>35</v>
      </c>
      <c r="AJ94">
        <v>29.98</v>
      </c>
      <c r="AK94">
        <v>0</v>
      </c>
      <c r="AL94">
        <v>0</v>
      </c>
    </row>
    <row r="95" spans="1:38">
      <c r="A95" t="s">
        <v>137</v>
      </c>
      <c r="B95" s="34">
        <v>261.67</v>
      </c>
      <c r="C95" s="34">
        <v>87.22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0</v>
      </c>
      <c r="N95">
        <v>271.97000000000003</v>
      </c>
      <c r="O95">
        <v>100.2</v>
      </c>
      <c r="P95">
        <v>3.19</v>
      </c>
      <c r="Q95">
        <v>7.21</v>
      </c>
      <c r="R95" s="93">
        <v>0</v>
      </c>
      <c r="S95" s="93">
        <v>0</v>
      </c>
      <c r="T95" s="93">
        <v>0</v>
      </c>
      <c r="U95">
        <v>2.69</v>
      </c>
      <c r="V95">
        <v>0</v>
      </c>
      <c r="W95">
        <v>2.42</v>
      </c>
      <c r="X95">
        <v>40</v>
      </c>
      <c r="Y95">
        <v>13.34</v>
      </c>
      <c r="Z95">
        <v>13.33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34</v>
      </c>
      <c r="AI95">
        <v>34</v>
      </c>
      <c r="AJ95">
        <v>29.98</v>
      </c>
      <c r="AK95">
        <v>0</v>
      </c>
      <c r="AL95">
        <v>0</v>
      </c>
    </row>
    <row r="96" spans="1:38">
      <c r="A96" t="s">
        <v>138</v>
      </c>
      <c r="B96" s="34">
        <v>261.67</v>
      </c>
      <c r="C96" s="34">
        <v>87.22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0</v>
      </c>
      <c r="N96">
        <v>271.97000000000003</v>
      </c>
      <c r="O96">
        <v>100.2</v>
      </c>
      <c r="P96">
        <v>3.19</v>
      </c>
      <c r="Q96">
        <v>7.21</v>
      </c>
      <c r="R96" s="93">
        <v>0</v>
      </c>
      <c r="S96" s="93">
        <v>0</v>
      </c>
      <c r="T96" s="93">
        <v>0</v>
      </c>
      <c r="U96">
        <v>2.69</v>
      </c>
      <c r="V96">
        <v>0</v>
      </c>
      <c r="W96">
        <v>2.42</v>
      </c>
      <c r="X96">
        <v>38.5</v>
      </c>
      <c r="Y96">
        <v>12.84</v>
      </c>
      <c r="Z96">
        <v>12.83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33.33</v>
      </c>
      <c r="AI96">
        <v>33.33</v>
      </c>
      <c r="AJ96">
        <v>29.98</v>
      </c>
      <c r="AK96">
        <v>0</v>
      </c>
      <c r="AL96">
        <v>0</v>
      </c>
    </row>
    <row r="97" spans="1:50">
      <c r="A97" t="s">
        <v>139</v>
      </c>
      <c r="B97" s="34">
        <v>261.67</v>
      </c>
      <c r="C97" s="34">
        <v>87.22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0</v>
      </c>
      <c r="N97">
        <v>271.97000000000003</v>
      </c>
      <c r="O97">
        <v>100.2</v>
      </c>
      <c r="P97">
        <v>3.19</v>
      </c>
      <c r="Q97">
        <v>7.21</v>
      </c>
      <c r="R97" s="93">
        <v>0</v>
      </c>
      <c r="S97" s="93">
        <v>0</v>
      </c>
      <c r="T97" s="93">
        <v>0</v>
      </c>
      <c r="U97">
        <v>2.69</v>
      </c>
      <c r="V97">
        <v>0</v>
      </c>
      <c r="W97">
        <v>2.42</v>
      </c>
      <c r="X97">
        <v>39</v>
      </c>
      <c r="Y97">
        <v>13</v>
      </c>
      <c r="Z97">
        <v>13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33.33</v>
      </c>
      <c r="AI97">
        <v>33.33</v>
      </c>
      <c r="AJ97">
        <v>29.98</v>
      </c>
      <c r="AK97">
        <v>0</v>
      </c>
      <c r="AL97">
        <v>0</v>
      </c>
    </row>
    <row r="98" spans="1:50">
      <c r="A98" t="s">
        <v>140</v>
      </c>
      <c r="B98" s="34">
        <v>261.67</v>
      </c>
      <c r="C98" s="34">
        <v>87.22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0</v>
      </c>
      <c r="N98">
        <v>271.97000000000003</v>
      </c>
      <c r="O98">
        <v>100.2</v>
      </c>
      <c r="P98">
        <v>3.19</v>
      </c>
      <c r="Q98">
        <v>7.21</v>
      </c>
      <c r="R98" s="93">
        <v>0</v>
      </c>
      <c r="S98" s="93">
        <v>0</v>
      </c>
      <c r="T98" s="93">
        <v>0</v>
      </c>
      <c r="U98">
        <v>2.69</v>
      </c>
      <c r="V98">
        <v>0</v>
      </c>
      <c r="W98">
        <v>2.42</v>
      </c>
      <c r="X98">
        <v>39</v>
      </c>
      <c r="Y98">
        <v>13</v>
      </c>
      <c r="Z98">
        <v>13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33.33</v>
      </c>
      <c r="AI98">
        <v>33.33</v>
      </c>
      <c r="AJ98">
        <v>29.98</v>
      </c>
      <c r="AK98">
        <v>0</v>
      </c>
      <c r="AL98">
        <v>0</v>
      </c>
    </row>
    <row r="99" spans="1:50">
      <c r="A99" t="s">
        <v>141</v>
      </c>
      <c r="B99" s="34">
        <f>SUM(B3:B98)/4000</f>
        <v>6.0987299999999873</v>
      </c>
      <c r="C99" s="34">
        <f t="shared" ref="C99:P99" si="2">SUM(C3:C98)/4000</f>
        <v>1.8832900000000015</v>
      </c>
      <c r="D99" s="93">
        <f t="shared" ref="D99" si="3">SUM(D3:D98)/4000</f>
        <v>0.95489499999999972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0.12931750000000003</v>
      </c>
      <c r="K99" s="37">
        <f t="shared" si="2"/>
        <v>0.12931750000000003</v>
      </c>
      <c r="L99" s="37">
        <f t="shared" si="2"/>
        <v>0.13255749999999994</v>
      </c>
      <c r="M99">
        <f t="shared" si="2"/>
        <v>0.14948500000000001</v>
      </c>
      <c r="N99">
        <f t="shared" si="2"/>
        <v>6.4771150000000066</v>
      </c>
      <c r="O99">
        <f t="shared" si="2"/>
        <v>2.1788099999999972</v>
      </c>
      <c r="P99">
        <f t="shared" si="2"/>
        <v>7.7334999999999987E-2</v>
      </c>
      <c r="Q99">
        <f t="shared" ref="Q99:AF99" si="5">SUM(Q3:Q98)/4000</f>
        <v>0.17674000000000001</v>
      </c>
      <c r="R99" s="93">
        <f t="shared" si="5"/>
        <v>0.31458750000000002</v>
      </c>
      <c r="S99" s="93">
        <f t="shared" si="5"/>
        <v>0.32810250000000002</v>
      </c>
      <c r="T99" s="93">
        <f t="shared" si="5"/>
        <v>0.31220500000000007</v>
      </c>
      <c r="U99">
        <f t="shared" si="5"/>
        <v>6.7280000000000006E-2</v>
      </c>
      <c r="V99">
        <f t="shared" si="5"/>
        <v>1.0050941969999998</v>
      </c>
      <c r="W99">
        <f t="shared" si="5"/>
        <v>6.6154999999999992E-2</v>
      </c>
      <c r="X99">
        <f t="shared" si="5"/>
        <v>1.1361250000000001</v>
      </c>
      <c r="Y99">
        <f t="shared" si="5"/>
        <v>0.37871499999999997</v>
      </c>
      <c r="Z99">
        <f t="shared" si="5"/>
        <v>0.37870499999999996</v>
      </c>
      <c r="AA99">
        <f t="shared" si="5"/>
        <v>2.0320499999999995</v>
      </c>
      <c r="AB99">
        <f t="shared" si="5"/>
        <v>0.40642249999999996</v>
      </c>
      <c r="AC99">
        <f t="shared" si="5"/>
        <v>0.74051749999999983</v>
      </c>
      <c r="AD99">
        <f t="shared" si="5"/>
        <v>0.39092500000000013</v>
      </c>
      <c r="AE99">
        <f t="shared" si="5"/>
        <v>0.75024999999999997</v>
      </c>
      <c r="AF99">
        <f t="shared" si="5"/>
        <v>0.37275000000000003</v>
      </c>
      <c r="AG99">
        <f t="shared" ref="AG99:AM99" si="6">SUM(AG3:AG98)/4000</f>
        <v>0.28308999999999995</v>
      </c>
      <c r="AH99">
        <f t="shared" si="6"/>
        <v>0.9163349999999999</v>
      </c>
      <c r="AI99">
        <f t="shared" si="6"/>
        <v>0.9163349999999999</v>
      </c>
      <c r="AJ99">
        <f t="shared" si="6"/>
        <v>0.67427000000000004</v>
      </c>
      <c r="AK99">
        <f t="shared" si="6"/>
        <v>1.59</v>
      </c>
      <c r="AL99">
        <f t="shared" si="6"/>
        <v>0.67849999999999999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487.64974337351606</v>
      </c>
      <c r="L3">
        <v>9.11003680895565</v>
      </c>
      <c r="M3">
        <v>61.66277248201439</v>
      </c>
      <c r="N3">
        <v>25.084840308231175</v>
      </c>
      <c r="O3">
        <v>70.872761191921725</v>
      </c>
      <c r="P3">
        <v>26.62054737881375</v>
      </c>
      <c r="Q3">
        <v>4.6299868341232226</v>
      </c>
      <c r="R3">
        <v>18.006146299268295</v>
      </c>
      <c r="S3">
        <v>11.209660449451411</v>
      </c>
      <c r="T3">
        <v>0</v>
      </c>
      <c r="U3">
        <v>60.060087505617972</v>
      </c>
      <c r="V3">
        <v>8.7982048877805479</v>
      </c>
      <c r="W3">
        <v>14.818862702222223</v>
      </c>
      <c r="X3">
        <v>62.654967473137155</v>
      </c>
      <c r="Y3">
        <v>0</v>
      </c>
      <c r="Z3">
        <v>8.3079326246363614</v>
      </c>
      <c r="AA3">
        <v>0</v>
      </c>
      <c r="AB3">
        <v>0</v>
      </c>
      <c r="AC3">
        <v>0</v>
      </c>
      <c r="AD3">
        <v>3.8712683282361851</v>
      </c>
      <c r="AE3">
        <v>6.9987534489477801</v>
      </c>
      <c r="AF3">
        <v>5.9485005000000015</v>
      </c>
      <c r="AG3">
        <v>27.920351908800004</v>
      </c>
      <c r="AH3">
        <v>0</v>
      </c>
      <c r="AI3">
        <v>0</v>
      </c>
      <c r="AJ3">
        <v>0</v>
      </c>
      <c r="AK3">
        <v>22.260939583924355</v>
      </c>
      <c r="AL3">
        <v>28.921084349999997</v>
      </c>
      <c r="AM3">
        <v>6.7114656381095275</v>
      </c>
      <c r="AN3">
        <v>0</v>
      </c>
      <c r="AO3">
        <v>0</v>
      </c>
      <c r="AP3">
        <v>0.163210192046396</v>
      </c>
      <c r="AQ3">
        <v>0</v>
      </c>
      <c r="AR3">
        <v>17.349237099999993</v>
      </c>
      <c r="AS3">
        <v>12.568679287838243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1002.2000406575926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489.96502067816743</v>
      </c>
      <c r="L4">
        <v>9.11003680895565</v>
      </c>
      <c r="M4">
        <v>61.66277248201439</v>
      </c>
      <c r="N4">
        <v>25.084840308231175</v>
      </c>
      <c r="O4">
        <v>70.872761191921725</v>
      </c>
      <c r="P4">
        <v>26.62054737881375</v>
      </c>
      <c r="Q4">
        <v>4.6299868341232226</v>
      </c>
      <c r="R4">
        <v>18.006146299268295</v>
      </c>
      <c r="S4">
        <v>11.209660449451411</v>
      </c>
      <c r="T4">
        <v>0</v>
      </c>
      <c r="U4">
        <v>60.060087505617972</v>
      </c>
      <c r="V4">
        <v>8.7982048877805479</v>
      </c>
      <c r="W4">
        <v>14.818862702222223</v>
      </c>
      <c r="X4">
        <v>62.654967473137155</v>
      </c>
      <c r="Y4">
        <v>0</v>
      </c>
      <c r="Z4">
        <v>8.3079326246363614</v>
      </c>
      <c r="AA4">
        <v>0</v>
      </c>
      <c r="AB4">
        <v>0</v>
      </c>
      <c r="AC4">
        <v>0</v>
      </c>
      <c r="AD4">
        <v>3.8712683282361851</v>
      </c>
      <c r="AE4">
        <v>6.9987534489477801</v>
      </c>
      <c r="AF4">
        <v>5.9485005000000015</v>
      </c>
      <c r="AG4">
        <v>27.920351908800004</v>
      </c>
      <c r="AH4">
        <v>0</v>
      </c>
      <c r="AI4">
        <v>0</v>
      </c>
      <c r="AJ4">
        <v>0</v>
      </c>
      <c r="AK4">
        <v>22.260939583924355</v>
      </c>
      <c r="AL4">
        <v>57.263747206970727</v>
      </c>
      <c r="AM4">
        <v>6.7114656381095275</v>
      </c>
      <c r="AN4">
        <v>0</v>
      </c>
      <c r="AO4">
        <v>0</v>
      </c>
      <c r="AP4">
        <v>0.163210192046396</v>
      </c>
      <c r="AQ4">
        <v>0</v>
      </c>
      <c r="AR4">
        <v>17.349237099999993</v>
      </c>
      <c r="AS4">
        <v>12.568679287838243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1032.8579808192146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489.96502067816743</v>
      </c>
      <c r="L5">
        <v>9.11003680895565</v>
      </c>
      <c r="M5">
        <v>61.66277248201439</v>
      </c>
      <c r="N5">
        <v>25.084840308231175</v>
      </c>
      <c r="O5">
        <v>70.872761191921725</v>
      </c>
      <c r="P5">
        <v>26.62054737881375</v>
      </c>
      <c r="Q5">
        <v>4.6299868341232226</v>
      </c>
      <c r="R5">
        <v>18.006146299268295</v>
      </c>
      <c r="S5">
        <v>11.209660449451411</v>
      </c>
      <c r="T5">
        <v>0</v>
      </c>
      <c r="U5">
        <v>60.060087505617972</v>
      </c>
      <c r="V5">
        <v>8.7982048877805479</v>
      </c>
      <c r="W5">
        <v>14.818862702222223</v>
      </c>
      <c r="X5">
        <v>62.654967473137155</v>
      </c>
      <c r="Y5">
        <v>0</v>
      </c>
      <c r="Z5">
        <v>5.5386216033636346</v>
      </c>
      <c r="AA5">
        <v>0</v>
      </c>
      <c r="AB5">
        <v>0</v>
      </c>
      <c r="AC5">
        <v>0</v>
      </c>
      <c r="AD5">
        <v>3.8712683282361851</v>
      </c>
      <c r="AE5">
        <v>6.9987534489477801</v>
      </c>
      <c r="AF5">
        <v>5.9485005000000015</v>
      </c>
      <c r="AG5">
        <v>27.920351908800004</v>
      </c>
      <c r="AH5">
        <v>0</v>
      </c>
      <c r="AI5">
        <v>0</v>
      </c>
      <c r="AJ5">
        <v>0</v>
      </c>
      <c r="AK5">
        <v>22.260939583924355</v>
      </c>
      <c r="AL5">
        <v>57.263747206970727</v>
      </c>
      <c r="AM5">
        <v>6.7114656381095275</v>
      </c>
      <c r="AN5">
        <v>0</v>
      </c>
      <c r="AO5">
        <v>0</v>
      </c>
      <c r="AP5">
        <v>0.163210192046396</v>
      </c>
      <c r="AQ5">
        <v>0</v>
      </c>
      <c r="AR5">
        <v>14.535847299999995</v>
      </c>
      <c r="AS5">
        <v>12.568679287838243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1027.2752799979419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489.96502067816743</v>
      </c>
      <c r="L6">
        <v>9.11003680895565</v>
      </c>
      <c r="M6">
        <v>61.66277248201439</v>
      </c>
      <c r="N6">
        <v>25.084840308231175</v>
      </c>
      <c r="O6">
        <v>70.872761191921725</v>
      </c>
      <c r="P6">
        <v>26.62054737881375</v>
      </c>
      <c r="Q6">
        <v>4.6299868341232226</v>
      </c>
      <c r="R6">
        <v>18.006146299268295</v>
      </c>
      <c r="S6">
        <v>11.209660449451411</v>
      </c>
      <c r="T6">
        <v>0</v>
      </c>
      <c r="U6">
        <v>60.060087505617972</v>
      </c>
      <c r="V6">
        <v>8.7982048877805479</v>
      </c>
      <c r="W6">
        <v>14.818862702222223</v>
      </c>
      <c r="X6">
        <v>62.654967473137155</v>
      </c>
      <c r="Y6">
        <v>0</v>
      </c>
      <c r="Z6">
        <v>5.5386216033636346</v>
      </c>
      <c r="AA6">
        <v>0</v>
      </c>
      <c r="AB6">
        <v>0</v>
      </c>
      <c r="AC6">
        <v>0</v>
      </c>
      <c r="AD6">
        <v>3.8712683282361851</v>
      </c>
      <c r="AE6">
        <v>6.9987534489477801</v>
      </c>
      <c r="AF6">
        <v>5.9485005000000015</v>
      </c>
      <c r="AG6">
        <v>27.920351908800004</v>
      </c>
      <c r="AH6">
        <v>0</v>
      </c>
      <c r="AI6">
        <v>0</v>
      </c>
      <c r="AJ6">
        <v>0</v>
      </c>
      <c r="AK6">
        <v>22.260939583924355</v>
      </c>
      <c r="AL6">
        <v>57.263747206970727</v>
      </c>
      <c r="AM6">
        <v>6.7114656381095275</v>
      </c>
      <c r="AN6">
        <v>0</v>
      </c>
      <c r="AO6">
        <v>0</v>
      </c>
      <c r="AP6">
        <v>0.163210192046396</v>
      </c>
      <c r="AQ6">
        <v>0</v>
      </c>
      <c r="AR6">
        <v>14.535847299999995</v>
      </c>
      <c r="AS6">
        <v>12.568679287838243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1027.2752799979419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501.33935951827078</v>
      </c>
      <c r="L7">
        <v>9.11003680895565</v>
      </c>
      <c r="M7">
        <v>61.66277248201439</v>
      </c>
      <c r="N7">
        <v>25.084840308231175</v>
      </c>
      <c r="O7">
        <v>70.872761191921725</v>
      </c>
      <c r="P7">
        <v>26.62054737881375</v>
      </c>
      <c r="Q7">
        <v>4.6299868341232226</v>
      </c>
      <c r="R7">
        <v>18.006146299268295</v>
      </c>
      <c r="S7">
        <v>11.209660449451411</v>
      </c>
      <c r="T7">
        <v>0</v>
      </c>
      <c r="U7">
        <v>60.060087505617972</v>
      </c>
      <c r="V7">
        <v>8.7982048877805479</v>
      </c>
      <c r="W7">
        <v>14.818862702222223</v>
      </c>
      <c r="X7">
        <v>62.654967473137155</v>
      </c>
      <c r="Y7">
        <v>0</v>
      </c>
      <c r="Z7">
        <v>5.5386216033636346</v>
      </c>
      <c r="AA7">
        <v>0</v>
      </c>
      <c r="AB7">
        <v>0</v>
      </c>
      <c r="AC7">
        <v>0</v>
      </c>
      <c r="AD7">
        <v>3.8712683282361851</v>
      </c>
      <c r="AE7">
        <v>6.9987534489477801</v>
      </c>
      <c r="AF7">
        <v>5.9485005000000015</v>
      </c>
      <c r="AG7">
        <v>27.920351908800004</v>
      </c>
      <c r="AH7">
        <v>0</v>
      </c>
      <c r="AI7">
        <v>0</v>
      </c>
      <c r="AJ7">
        <v>0</v>
      </c>
      <c r="AK7">
        <v>22.260939583924355</v>
      </c>
      <c r="AL7">
        <v>57.263747206970727</v>
      </c>
      <c r="AM7">
        <v>6.7114656381095275</v>
      </c>
      <c r="AN7">
        <v>0</v>
      </c>
      <c r="AO7">
        <v>0</v>
      </c>
      <c r="AP7">
        <v>0.163210192046396</v>
      </c>
      <c r="AQ7">
        <v>0</v>
      </c>
      <c r="AR7">
        <v>14.535847299999995</v>
      </c>
      <c r="AS7">
        <v>12.568679287838243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1038.6496188380452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489.96270908631692</v>
      </c>
      <c r="L8">
        <v>9.11003680895565</v>
      </c>
      <c r="M8">
        <v>61.66277248201439</v>
      </c>
      <c r="N8">
        <v>25.084840308231175</v>
      </c>
      <c r="O8">
        <v>70.872761191921725</v>
      </c>
      <c r="P8">
        <v>26.62054737881375</v>
      </c>
      <c r="Q8">
        <v>4.6299868341232226</v>
      </c>
      <c r="R8">
        <v>18.006146299268295</v>
      </c>
      <c r="S8">
        <v>11.209660449451411</v>
      </c>
      <c r="T8">
        <v>0</v>
      </c>
      <c r="U8">
        <v>60.060087505617972</v>
      </c>
      <c r="V8">
        <v>8.7982048877805479</v>
      </c>
      <c r="W8">
        <v>14.818862702222223</v>
      </c>
      <c r="X8">
        <v>62.654967473137155</v>
      </c>
      <c r="Y8">
        <v>0</v>
      </c>
      <c r="Z8">
        <v>5.5386216033636346</v>
      </c>
      <c r="AA8">
        <v>0</v>
      </c>
      <c r="AB8">
        <v>0</v>
      </c>
      <c r="AC8">
        <v>0</v>
      </c>
      <c r="AD8">
        <v>3.8712683282361851</v>
      </c>
      <c r="AE8">
        <v>6.9987534489477801</v>
      </c>
      <c r="AF8">
        <v>5.9485005000000015</v>
      </c>
      <c r="AG8">
        <v>27.920351908800004</v>
      </c>
      <c r="AH8">
        <v>0</v>
      </c>
      <c r="AI8">
        <v>0</v>
      </c>
      <c r="AJ8">
        <v>0</v>
      </c>
      <c r="AK8">
        <v>22.260939583924355</v>
      </c>
      <c r="AL8">
        <v>57.263747206970727</v>
      </c>
      <c r="AM8">
        <v>6.7114656381095275</v>
      </c>
      <c r="AN8">
        <v>0</v>
      </c>
      <c r="AO8">
        <v>0</v>
      </c>
      <c r="AP8">
        <v>0.163210192046396</v>
      </c>
      <c r="AQ8">
        <v>0</v>
      </c>
      <c r="AR8">
        <v>14.535847299999995</v>
      </c>
      <c r="AS8">
        <v>12.568679287838243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1027.2729684060914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490.17302697952914</v>
      </c>
      <c r="L9">
        <v>9.11003680895565</v>
      </c>
      <c r="M9">
        <v>61.66277248201439</v>
      </c>
      <c r="N9">
        <v>25.084840308231175</v>
      </c>
      <c r="O9">
        <v>70.872761191921725</v>
      </c>
      <c r="P9">
        <v>26.62054737881375</v>
      </c>
      <c r="Q9">
        <v>4.6299868341232226</v>
      </c>
      <c r="R9">
        <v>18.006146299268295</v>
      </c>
      <c r="S9">
        <v>11.209660449451411</v>
      </c>
      <c r="T9">
        <v>0</v>
      </c>
      <c r="U9">
        <v>60.060087505617972</v>
      </c>
      <c r="V9">
        <v>8.7982048877805479</v>
      </c>
      <c r="W9">
        <v>14.818862702222223</v>
      </c>
      <c r="X9">
        <v>62.654967473137155</v>
      </c>
      <c r="Y9">
        <v>0</v>
      </c>
      <c r="Z9">
        <v>5.5386216033636346</v>
      </c>
      <c r="AA9">
        <v>0</v>
      </c>
      <c r="AB9">
        <v>0</v>
      </c>
      <c r="AC9">
        <v>0</v>
      </c>
      <c r="AD9">
        <v>3.8712683282361851</v>
      </c>
      <c r="AE9">
        <v>6.9987534489477801</v>
      </c>
      <c r="AF9">
        <v>5.9485005000000015</v>
      </c>
      <c r="AG9">
        <v>27.920351908800004</v>
      </c>
      <c r="AH9">
        <v>0</v>
      </c>
      <c r="AI9">
        <v>0</v>
      </c>
      <c r="AJ9">
        <v>0</v>
      </c>
      <c r="AK9">
        <v>22.260939583924355</v>
      </c>
      <c r="AL9">
        <v>57.263747206970727</v>
      </c>
      <c r="AM9">
        <v>6.7114656381095275</v>
      </c>
      <c r="AN9">
        <v>0</v>
      </c>
      <c r="AO9">
        <v>0</v>
      </c>
      <c r="AP9">
        <v>0.163210192046396</v>
      </c>
      <c r="AQ9">
        <v>0</v>
      </c>
      <c r="AR9">
        <v>14.535847299999995</v>
      </c>
      <c r="AS9">
        <v>12.568679287838243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1027.4832862993037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490.17302697952914</v>
      </c>
      <c r="L10">
        <v>9.1099644223068008</v>
      </c>
      <c r="M10">
        <v>61.66277248201439</v>
      </c>
      <c r="N10">
        <v>25.084840308231175</v>
      </c>
      <c r="O10">
        <v>70.872761191921725</v>
      </c>
      <c r="P10">
        <v>26.62054737881375</v>
      </c>
      <c r="Q10">
        <v>4.6299868341232226</v>
      </c>
      <c r="R10">
        <v>18.006146299268295</v>
      </c>
      <c r="S10">
        <v>11.209660449451411</v>
      </c>
      <c r="T10">
        <v>0</v>
      </c>
      <c r="U10">
        <v>60.060087505617972</v>
      </c>
      <c r="V10">
        <v>8.7982048877805479</v>
      </c>
      <c r="W10">
        <v>14.818862702222223</v>
      </c>
      <c r="X10">
        <v>62.654967473137155</v>
      </c>
      <c r="Y10">
        <v>0</v>
      </c>
      <c r="Z10">
        <v>5.5386216033636346</v>
      </c>
      <c r="AA10">
        <v>0</v>
      </c>
      <c r="AB10">
        <v>0</v>
      </c>
      <c r="AC10">
        <v>0</v>
      </c>
      <c r="AD10">
        <v>3.8712683282361851</v>
      </c>
      <c r="AE10">
        <v>6.9987534489477801</v>
      </c>
      <c r="AF10">
        <v>5.9485005000000015</v>
      </c>
      <c r="AG10">
        <v>27.920351908800004</v>
      </c>
      <c r="AH10">
        <v>0</v>
      </c>
      <c r="AI10">
        <v>0</v>
      </c>
      <c r="AJ10">
        <v>0</v>
      </c>
      <c r="AK10">
        <v>22.260939583924355</v>
      </c>
      <c r="AL10">
        <v>38.561445799999994</v>
      </c>
      <c r="AM10">
        <v>6.7114656381095275</v>
      </c>
      <c r="AN10">
        <v>0</v>
      </c>
      <c r="AO10">
        <v>0</v>
      </c>
      <c r="AP10">
        <v>0.163210192046396</v>
      </c>
      <c r="AQ10">
        <v>0</v>
      </c>
      <c r="AR10">
        <v>14.535847299999995</v>
      </c>
      <c r="AS10">
        <v>12.568679287838243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1008.780912505684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490.17302697952914</v>
      </c>
      <c r="L11">
        <v>9.1099644223068008</v>
      </c>
      <c r="M11">
        <v>61.66277248201439</v>
      </c>
      <c r="N11">
        <v>25.084840308231175</v>
      </c>
      <c r="O11">
        <v>70.872761191921725</v>
      </c>
      <c r="P11">
        <v>26.62054737881375</v>
      </c>
      <c r="Q11">
        <v>4.6299868341232226</v>
      </c>
      <c r="R11">
        <v>18.006146299268295</v>
      </c>
      <c r="S11">
        <v>11.209660449451411</v>
      </c>
      <c r="T11">
        <v>0</v>
      </c>
      <c r="U11">
        <v>60.060087505617972</v>
      </c>
      <c r="V11">
        <v>8.7982048877805479</v>
      </c>
      <c r="W11">
        <v>14.818862702222223</v>
      </c>
      <c r="X11">
        <v>62.654967473137155</v>
      </c>
      <c r="Y11">
        <v>0</v>
      </c>
      <c r="Z11">
        <v>5.5386216033636346</v>
      </c>
      <c r="AA11">
        <v>0</v>
      </c>
      <c r="AB11">
        <v>0</v>
      </c>
      <c r="AC11">
        <v>0</v>
      </c>
      <c r="AD11">
        <v>3.8712683282361851</v>
      </c>
      <c r="AE11">
        <v>6.9987534489477801</v>
      </c>
      <c r="AF11">
        <v>5.9485005000000015</v>
      </c>
      <c r="AG11">
        <v>27.920351908800004</v>
      </c>
      <c r="AH11">
        <v>0</v>
      </c>
      <c r="AI11">
        <v>0</v>
      </c>
      <c r="AJ11">
        <v>0</v>
      </c>
      <c r="AK11">
        <v>22.260939583924355</v>
      </c>
      <c r="AL11">
        <v>38.561445799999994</v>
      </c>
      <c r="AM11">
        <v>6.7114656381095275</v>
      </c>
      <c r="AN11">
        <v>0</v>
      </c>
      <c r="AO11">
        <v>0</v>
      </c>
      <c r="AP11">
        <v>0.163210192046396</v>
      </c>
      <c r="AQ11">
        <v>0</v>
      </c>
      <c r="AR11">
        <v>14.535847299999995</v>
      </c>
      <c r="AS11">
        <v>12.568679287838243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1008.780912505684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490.16731856697135</v>
      </c>
      <c r="L12">
        <v>9.1100503703118605</v>
      </c>
      <c r="M12">
        <v>61.66277248201439</v>
      </c>
      <c r="N12">
        <v>25.084840308231175</v>
      </c>
      <c r="O12">
        <v>70.872761191921725</v>
      </c>
      <c r="P12">
        <v>26.62054737881375</v>
      </c>
      <c r="Q12">
        <v>4.6299868341232226</v>
      </c>
      <c r="R12">
        <v>18.006146299268295</v>
      </c>
      <c r="S12">
        <v>11.209660449451411</v>
      </c>
      <c r="T12">
        <v>0</v>
      </c>
      <c r="U12">
        <v>60.060087505617972</v>
      </c>
      <c r="V12">
        <v>8.7982048877805479</v>
      </c>
      <c r="W12">
        <v>14.818862702222223</v>
      </c>
      <c r="X12">
        <v>62.654967473137155</v>
      </c>
      <c r="Y12">
        <v>0</v>
      </c>
      <c r="Z12">
        <v>5.5386216033636346</v>
      </c>
      <c r="AA12">
        <v>0</v>
      </c>
      <c r="AB12">
        <v>0</v>
      </c>
      <c r="AC12">
        <v>0</v>
      </c>
      <c r="AD12">
        <v>3.8712683282361851</v>
      </c>
      <c r="AE12">
        <v>6.9987534489477801</v>
      </c>
      <c r="AF12">
        <v>5.9485005000000015</v>
      </c>
      <c r="AG12">
        <v>27.920351908800004</v>
      </c>
      <c r="AH12">
        <v>0</v>
      </c>
      <c r="AI12">
        <v>0</v>
      </c>
      <c r="AJ12">
        <v>0</v>
      </c>
      <c r="AK12">
        <v>22.260939583924355</v>
      </c>
      <c r="AL12">
        <v>38.561445799999994</v>
      </c>
      <c r="AM12">
        <v>6.7114656381095275</v>
      </c>
      <c r="AN12">
        <v>0</v>
      </c>
      <c r="AO12">
        <v>0</v>
      </c>
      <c r="AP12">
        <v>0.163210192046396</v>
      </c>
      <c r="AQ12">
        <v>0</v>
      </c>
      <c r="AR12">
        <v>14.535847299999995</v>
      </c>
      <c r="AS12">
        <v>12.568679287838243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1008.7752900411313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490.16731856697135</v>
      </c>
      <c r="L13">
        <v>9.2600757648681977</v>
      </c>
      <c r="M13">
        <v>61.66277248201439</v>
      </c>
      <c r="N13">
        <v>25.084840308231175</v>
      </c>
      <c r="O13">
        <v>70.872761191921725</v>
      </c>
      <c r="P13">
        <v>26.62054737881375</v>
      </c>
      <c r="Q13">
        <v>4.6299868341232226</v>
      </c>
      <c r="R13">
        <v>18.003639757558634</v>
      </c>
      <c r="S13">
        <v>11.210717663793105</v>
      </c>
      <c r="T13">
        <v>0</v>
      </c>
      <c r="U13">
        <v>60.060087505617972</v>
      </c>
      <c r="V13">
        <v>8.8001476851851859</v>
      </c>
      <c r="W13">
        <v>14.818862702222223</v>
      </c>
      <c r="X13">
        <v>62.654967473137155</v>
      </c>
      <c r="Y13">
        <v>0</v>
      </c>
      <c r="Z13">
        <v>5.5386216033636346</v>
      </c>
      <c r="AA13">
        <v>0</v>
      </c>
      <c r="AB13">
        <v>0</v>
      </c>
      <c r="AC13">
        <v>0</v>
      </c>
      <c r="AD13">
        <v>3.8712683282361851</v>
      </c>
      <c r="AE13">
        <v>6.9987534489477801</v>
      </c>
      <c r="AF13">
        <v>5.9485005000000015</v>
      </c>
      <c r="AG13">
        <v>27.920351908800004</v>
      </c>
      <c r="AH13">
        <v>0</v>
      </c>
      <c r="AI13">
        <v>0</v>
      </c>
      <c r="AJ13">
        <v>0</v>
      </c>
      <c r="AK13">
        <v>22.260939583924355</v>
      </c>
      <c r="AL13">
        <v>38.561445799999994</v>
      </c>
      <c r="AM13">
        <v>6.7114656381095275</v>
      </c>
      <c r="AN13">
        <v>0</v>
      </c>
      <c r="AO13">
        <v>0</v>
      </c>
      <c r="AP13">
        <v>2.8289772477216233</v>
      </c>
      <c r="AQ13">
        <v>0</v>
      </c>
      <c r="AR13">
        <v>14.535847299999995</v>
      </c>
      <c r="AS13">
        <v>12.568679287838243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1011.5915759613994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490.16731856697135</v>
      </c>
      <c r="L14">
        <v>9.1100673046836196</v>
      </c>
      <c r="M14">
        <v>61.66277248201439</v>
      </c>
      <c r="N14">
        <v>25.084840308231175</v>
      </c>
      <c r="O14">
        <v>70.872761191921725</v>
      </c>
      <c r="P14">
        <v>26.62054737881375</v>
      </c>
      <c r="Q14">
        <v>4.6320390897959181</v>
      </c>
      <c r="R14">
        <v>17.794296887025162</v>
      </c>
      <c r="S14">
        <v>11.210717663793105</v>
      </c>
      <c r="T14">
        <v>0</v>
      </c>
      <c r="U14">
        <v>60.060087505617972</v>
      </c>
      <c r="V14">
        <v>8.7796248425787109</v>
      </c>
      <c r="W14">
        <v>14.818862702222223</v>
      </c>
      <c r="X14">
        <v>62.654967473137155</v>
      </c>
      <c r="Y14">
        <v>0</v>
      </c>
      <c r="Z14">
        <v>5.5386216033636346</v>
      </c>
      <c r="AA14">
        <v>5.9674033632911403</v>
      </c>
      <c r="AB14">
        <v>0</v>
      </c>
      <c r="AC14">
        <v>0</v>
      </c>
      <c r="AD14">
        <v>3.8712683282361851</v>
      </c>
      <c r="AE14">
        <v>13.99750689789556</v>
      </c>
      <c r="AF14">
        <v>5.9485005000000015</v>
      </c>
      <c r="AG14">
        <v>27.920351908800004</v>
      </c>
      <c r="AH14">
        <v>0</v>
      </c>
      <c r="AI14">
        <v>0</v>
      </c>
      <c r="AJ14">
        <v>0</v>
      </c>
      <c r="AK14">
        <v>22.260939583924355</v>
      </c>
      <c r="AL14">
        <v>38.561445799999994</v>
      </c>
      <c r="AM14">
        <v>6.7114656381095275</v>
      </c>
      <c r="AN14">
        <v>0</v>
      </c>
      <c r="AO14">
        <v>0</v>
      </c>
      <c r="AP14">
        <v>2.8289772477216233</v>
      </c>
      <c r="AQ14">
        <v>0</v>
      </c>
      <c r="AR14">
        <v>14.535847299999995</v>
      </c>
      <c r="AS14">
        <v>12.568679287838243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1024.1799108559867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490.16731856697135</v>
      </c>
      <c r="L15">
        <v>6.0700448451624123</v>
      </c>
      <c r="M15">
        <v>61.66277248201439</v>
      </c>
      <c r="N15">
        <v>25.084840308231175</v>
      </c>
      <c r="O15">
        <v>70.872761191921725</v>
      </c>
      <c r="P15">
        <v>26.62054737881375</v>
      </c>
      <c r="Q15">
        <v>4.6320390897959181</v>
      </c>
      <c r="R15">
        <v>18.452549853362733</v>
      </c>
      <c r="S15">
        <v>11.210717663793105</v>
      </c>
      <c r="T15">
        <v>0</v>
      </c>
      <c r="U15">
        <v>60.060087505617972</v>
      </c>
      <c r="V15">
        <v>8.8001476851851859</v>
      </c>
      <c r="W15">
        <v>14.828533776018102</v>
      </c>
      <c r="X15">
        <v>62.655748220235679</v>
      </c>
      <c r="Y15">
        <v>0</v>
      </c>
      <c r="Z15">
        <v>5.5386216033636346</v>
      </c>
      <c r="AA15">
        <v>5.9674033632911403</v>
      </c>
      <c r="AB15">
        <v>0</v>
      </c>
      <c r="AC15">
        <v>0</v>
      </c>
      <c r="AD15">
        <v>3.8712683282361851</v>
      </c>
      <c r="AE15">
        <v>13.99750689789556</v>
      </c>
      <c r="AF15">
        <v>5.9485005000000015</v>
      </c>
      <c r="AG15">
        <v>27.920351908800004</v>
      </c>
      <c r="AH15">
        <v>8.0438927999999983</v>
      </c>
      <c r="AI15">
        <v>0</v>
      </c>
      <c r="AJ15">
        <v>0</v>
      </c>
      <c r="AK15">
        <v>22.260939583924355</v>
      </c>
      <c r="AL15">
        <v>38.561445799999994</v>
      </c>
      <c r="AM15">
        <v>6.7114656381095275</v>
      </c>
      <c r="AN15">
        <v>0</v>
      </c>
      <c r="AO15">
        <v>0</v>
      </c>
      <c r="AP15">
        <v>2.8289772477216233</v>
      </c>
      <c r="AQ15">
        <v>0</v>
      </c>
      <c r="AR15">
        <v>17.349237099999993</v>
      </c>
      <c r="AS15">
        <v>12.568679287838243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1032.6863986263036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490.16731856697135</v>
      </c>
      <c r="L16">
        <v>9.1099735024120321</v>
      </c>
      <c r="M16">
        <v>61.66277248201439</v>
      </c>
      <c r="N16">
        <v>25.084840308231175</v>
      </c>
      <c r="O16">
        <v>70.872761191921725</v>
      </c>
      <c r="P16">
        <v>26.62054737881375</v>
      </c>
      <c r="Q16">
        <v>4.6320390897959181</v>
      </c>
      <c r="R16">
        <v>18.006146299268295</v>
      </c>
      <c r="S16">
        <v>11.209660449451411</v>
      </c>
      <c r="T16">
        <v>0</v>
      </c>
      <c r="U16">
        <v>60.060087505617972</v>
      </c>
      <c r="V16">
        <v>8.7797740279860079</v>
      </c>
      <c r="W16">
        <v>14.780784693222355</v>
      </c>
      <c r="X16">
        <v>61.747291095475582</v>
      </c>
      <c r="Y16">
        <v>0</v>
      </c>
      <c r="Z16">
        <v>5.5386216033636346</v>
      </c>
      <c r="AA16">
        <v>5.9674033632911403</v>
      </c>
      <c r="AB16">
        <v>0</v>
      </c>
      <c r="AC16">
        <v>0</v>
      </c>
      <c r="AD16">
        <v>3.8712683282361851</v>
      </c>
      <c r="AE16">
        <v>13.99750689789556</v>
      </c>
      <c r="AF16">
        <v>5.9485005000000015</v>
      </c>
      <c r="AG16">
        <v>27.920351908800004</v>
      </c>
      <c r="AH16">
        <v>8.0438927999999983</v>
      </c>
      <c r="AI16">
        <v>0</v>
      </c>
      <c r="AJ16">
        <v>0</v>
      </c>
      <c r="AK16">
        <v>22.260939583924355</v>
      </c>
      <c r="AL16">
        <v>38.561445799999994</v>
      </c>
      <c r="AM16">
        <v>6.7114656381095275</v>
      </c>
      <c r="AN16">
        <v>0</v>
      </c>
      <c r="AO16">
        <v>0</v>
      </c>
      <c r="AP16">
        <v>2.8289772477216233</v>
      </c>
      <c r="AQ16">
        <v>0</v>
      </c>
      <c r="AR16">
        <v>17.349237099999993</v>
      </c>
      <c r="AS16">
        <v>12.568679287838243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1034.3022866503622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490.16731856697135</v>
      </c>
      <c r="L17">
        <v>9.1100725299060681</v>
      </c>
      <c r="M17">
        <v>61.66277248201439</v>
      </c>
      <c r="N17">
        <v>25.084840308231175</v>
      </c>
      <c r="O17">
        <v>70.872761191921725</v>
      </c>
      <c r="P17">
        <v>26.62054737881375</v>
      </c>
      <c r="Q17">
        <v>4.6320390897959181</v>
      </c>
      <c r="R17">
        <v>18.006146299268295</v>
      </c>
      <c r="S17">
        <v>11.207714451767785</v>
      </c>
      <c r="T17">
        <v>0</v>
      </c>
      <c r="U17">
        <v>60.060087505617972</v>
      </c>
      <c r="V17">
        <v>8.7982048877805479</v>
      </c>
      <c r="W17">
        <v>14.818862702222223</v>
      </c>
      <c r="X17">
        <v>62.654967473137155</v>
      </c>
      <c r="Y17">
        <v>0</v>
      </c>
      <c r="Z17">
        <v>5.5386216033636346</v>
      </c>
      <c r="AA17">
        <v>11.934806726582281</v>
      </c>
      <c r="AB17">
        <v>0</v>
      </c>
      <c r="AC17">
        <v>0</v>
      </c>
      <c r="AD17">
        <v>3.8712683282361851</v>
      </c>
      <c r="AE17">
        <v>13.99750689789556</v>
      </c>
      <c r="AF17">
        <v>5.9485005000000015</v>
      </c>
      <c r="AG17">
        <v>27.920351908800004</v>
      </c>
      <c r="AH17">
        <v>8.0438927999999983</v>
      </c>
      <c r="AI17">
        <v>0</v>
      </c>
      <c r="AJ17">
        <v>0</v>
      </c>
      <c r="AK17">
        <v>22.260939583924355</v>
      </c>
      <c r="AL17">
        <v>38.561445799999994</v>
      </c>
      <c r="AM17">
        <v>6.7114656381095275</v>
      </c>
      <c r="AN17">
        <v>0</v>
      </c>
      <c r="AO17">
        <v>0</v>
      </c>
      <c r="AP17">
        <v>2.8289772477216233</v>
      </c>
      <c r="AQ17">
        <v>0</v>
      </c>
      <c r="AR17">
        <v>14.535847299999995</v>
      </c>
      <c r="AS17">
        <v>12.568679287838243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1038.4186384899194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490.16731856697135</v>
      </c>
      <c r="L18">
        <v>9.1100725299060681</v>
      </c>
      <c r="M18">
        <v>61.66277248201439</v>
      </c>
      <c r="N18">
        <v>25.084840308231175</v>
      </c>
      <c r="O18">
        <v>70.872761191921725</v>
      </c>
      <c r="P18">
        <v>26.62054737881375</v>
      </c>
      <c r="Q18">
        <v>4.6320390897959181</v>
      </c>
      <c r="R18">
        <v>18.006146299268295</v>
      </c>
      <c r="S18">
        <v>11.207714451767785</v>
      </c>
      <c r="T18">
        <v>0</v>
      </c>
      <c r="U18">
        <v>60.060087505617972</v>
      </c>
      <c r="V18">
        <v>8.7982048877805479</v>
      </c>
      <c r="W18">
        <v>14.818862702222223</v>
      </c>
      <c r="X18">
        <v>62.654967473137155</v>
      </c>
      <c r="Y18">
        <v>0</v>
      </c>
      <c r="Z18">
        <v>5.5386216033636346</v>
      </c>
      <c r="AA18">
        <v>11.934806726582281</v>
      </c>
      <c r="AB18">
        <v>0</v>
      </c>
      <c r="AC18">
        <v>0</v>
      </c>
      <c r="AD18">
        <v>3.8712683282361851</v>
      </c>
      <c r="AE18">
        <v>13.99750689789556</v>
      </c>
      <c r="AF18">
        <v>5.9485005000000015</v>
      </c>
      <c r="AG18">
        <v>27.920351908800004</v>
      </c>
      <c r="AH18">
        <v>9.0493791804012655</v>
      </c>
      <c r="AI18">
        <v>0</v>
      </c>
      <c r="AJ18">
        <v>0</v>
      </c>
      <c r="AK18">
        <v>22.260939583924355</v>
      </c>
      <c r="AL18">
        <v>38.561445799999994</v>
      </c>
      <c r="AM18">
        <v>6.7114656381095275</v>
      </c>
      <c r="AN18">
        <v>0</v>
      </c>
      <c r="AO18">
        <v>0</v>
      </c>
      <c r="AP18">
        <v>2.8289772477216233</v>
      </c>
      <c r="AQ18">
        <v>0</v>
      </c>
      <c r="AR18">
        <v>14.535847299999995</v>
      </c>
      <c r="AS18">
        <v>12.568679287838243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1039.4241248703208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490.16731856697135</v>
      </c>
      <c r="L19">
        <v>9.1100707002921695</v>
      </c>
      <c r="M19">
        <v>61.66277248201439</v>
      </c>
      <c r="N19">
        <v>25.084840308231175</v>
      </c>
      <c r="O19">
        <v>70.872761191921725</v>
      </c>
      <c r="P19">
        <v>26.62054737881375</v>
      </c>
      <c r="Q19">
        <v>4.6320390897959181</v>
      </c>
      <c r="R19">
        <v>18.006146299268295</v>
      </c>
      <c r="S19">
        <v>11.207714451767785</v>
      </c>
      <c r="T19">
        <v>0</v>
      </c>
      <c r="U19">
        <v>60.060087505617972</v>
      </c>
      <c r="V19">
        <v>8.7982048877805479</v>
      </c>
      <c r="W19">
        <v>14.818862702222223</v>
      </c>
      <c r="X19">
        <v>62.654967473137155</v>
      </c>
      <c r="Y19">
        <v>0</v>
      </c>
      <c r="Z19">
        <v>5.5386216033636346</v>
      </c>
      <c r="AA19">
        <v>11.934806726582281</v>
      </c>
      <c r="AB19">
        <v>0</v>
      </c>
      <c r="AC19">
        <v>0</v>
      </c>
      <c r="AD19">
        <v>3.8712683282361851</v>
      </c>
      <c r="AE19">
        <v>13.99750689789556</v>
      </c>
      <c r="AF19">
        <v>5.9485005000000015</v>
      </c>
      <c r="AG19">
        <v>27.920351908800004</v>
      </c>
      <c r="AH19">
        <v>9.9342074762407595</v>
      </c>
      <c r="AI19">
        <v>0</v>
      </c>
      <c r="AJ19">
        <v>0</v>
      </c>
      <c r="AK19">
        <v>22.260939583924355</v>
      </c>
      <c r="AL19">
        <v>38.561445799999994</v>
      </c>
      <c r="AM19">
        <v>6.7114656381095275</v>
      </c>
      <c r="AN19">
        <v>0</v>
      </c>
      <c r="AO19">
        <v>0</v>
      </c>
      <c r="AP19">
        <v>0.163210192046396</v>
      </c>
      <c r="AQ19">
        <v>0</v>
      </c>
      <c r="AR19">
        <v>14.535847299999995</v>
      </c>
      <c r="AS19">
        <v>12.568679287838243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1037.6431842808713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490.16731856697135</v>
      </c>
      <c r="L20">
        <v>9.1100707002921695</v>
      </c>
      <c r="M20">
        <v>61.66277248201439</v>
      </c>
      <c r="N20">
        <v>25.084840308231175</v>
      </c>
      <c r="O20">
        <v>70.872761191921725</v>
      </c>
      <c r="P20">
        <v>26.62054737881375</v>
      </c>
      <c r="Q20">
        <v>4.6320390897959181</v>
      </c>
      <c r="R20">
        <v>18.006146299268295</v>
      </c>
      <c r="S20">
        <v>11.209660449451411</v>
      </c>
      <c r="T20">
        <v>0</v>
      </c>
      <c r="U20">
        <v>60.060087505617972</v>
      </c>
      <c r="V20">
        <v>8.7982048877805479</v>
      </c>
      <c r="W20">
        <v>14.818862702222223</v>
      </c>
      <c r="X20">
        <v>62.654967473137155</v>
      </c>
      <c r="Y20">
        <v>0</v>
      </c>
      <c r="Z20">
        <v>5.5386216033636346</v>
      </c>
      <c r="AA20">
        <v>11.934806726582281</v>
      </c>
      <c r="AB20">
        <v>0</v>
      </c>
      <c r="AC20">
        <v>0</v>
      </c>
      <c r="AD20">
        <v>3.8712683282361851</v>
      </c>
      <c r="AE20">
        <v>13.99750689789556</v>
      </c>
      <c r="AF20">
        <v>5.9485005000000015</v>
      </c>
      <c r="AG20">
        <v>27.920351908800004</v>
      </c>
      <c r="AH20">
        <v>9.9342074762407595</v>
      </c>
      <c r="AI20">
        <v>0</v>
      </c>
      <c r="AJ20">
        <v>0</v>
      </c>
      <c r="AK20">
        <v>22.260939583924355</v>
      </c>
      <c r="AL20">
        <v>38.561445799999994</v>
      </c>
      <c r="AM20">
        <v>6.7114656381095275</v>
      </c>
      <c r="AN20">
        <v>0</v>
      </c>
      <c r="AO20">
        <v>0</v>
      </c>
      <c r="AP20">
        <v>0.163210192046396</v>
      </c>
      <c r="AQ20">
        <v>0</v>
      </c>
      <c r="AR20">
        <v>14.535847299999995</v>
      </c>
      <c r="AS20">
        <v>12.568679287838243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1037.6451302785551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490.16731856697135</v>
      </c>
      <c r="L21">
        <v>9.1100657263247253</v>
      </c>
      <c r="M21">
        <v>61.66277248201439</v>
      </c>
      <c r="N21">
        <v>25.084840308231175</v>
      </c>
      <c r="O21">
        <v>70.872761191921725</v>
      </c>
      <c r="P21">
        <v>26.62054737881375</v>
      </c>
      <c r="Q21">
        <v>4.6320390897959181</v>
      </c>
      <c r="R21">
        <v>18.006146299268295</v>
      </c>
      <c r="S21">
        <v>11.209660449451411</v>
      </c>
      <c r="T21">
        <v>0</v>
      </c>
      <c r="U21">
        <v>60.060087505617972</v>
      </c>
      <c r="V21">
        <v>8.7982048877805479</v>
      </c>
      <c r="W21">
        <v>14.818862702222223</v>
      </c>
      <c r="X21">
        <v>62.654967473137155</v>
      </c>
      <c r="Y21">
        <v>0</v>
      </c>
      <c r="Z21">
        <v>5.5386216033636346</v>
      </c>
      <c r="AA21">
        <v>11.934806726582281</v>
      </c>
      <c r="AB21">
        <v>0</v>
      </c>
      <c r="AC21">
        <v>0</v>
      </c>
      <c r="AD21">
        <v>3.8712683282361851</v>
      </c>
      <c r="AE21">
        <v>13.99750689789556</v>
      </c>
      <c r="AF21">
        <v>5.9485005000000015</v>
      </c>
      <c r="AG21">
        <v>27.920351908800004</v>
      </c>
      <c r="AH21">
        <v>19.868415391678983</v>
      </c>
      <c r="AI21">
        <v>0</v>
      </c>
      <c r="AJ21">
        <v>0</v>
      </c>
      <c r="AK21">
        <v>22.260939583924355</v>
      </c>
      <c r="AL21">
        <v>38.561445799999994</v>
      </c>
      <c r="AM21">
        <v>6.7114656381095275</v>
      </c>
      <c r="AN21">
        <v>0</v>
      </c>
      <c r="AO21">
        <v>0</v>
      </c>
      <c r="AP21">
        <v>0.163210192046396</v>
      </c>
      <c r="AQ21">
        <v>7.7701157599999995</v>
      </c>
      <c r="AR21">
        <v>14.535847299999995</v>
      </c>
      <c r="AS21">
        <v>12.568679287838243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1055.349448980026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490.16731856697135</v>
      </c>
      <c r="L22">
        <v>9.1100576190020615</v>
      </c>
      <c r="M22">
        <v>61.66277248201439</v>
      </c>
      <c r="N22">
        <v>25.084840308231175</v>
      </c>
      <c r="O22">
        <v>70.872761191921725</v>
      </c>
      <c r="P22">
        <v>26.62054737881375</v>
      </c>
      <c r="Q22">
        <v>4.6320390897959181</v>
      </c>
      <c r="R22">
        <v>18.006146299268295</v>
      </c>
      <c r="S22">
        <v>11.209660449451411</v>
      </c>
      <c r="T22">
        <v>0</v>
      </c>
      <c r="U22">
        <v>60.060087505617972</v>
      </c>
      <c r="V22">
        <v>8.7998832596336065</v>
      </c>
      <c r="W22">
        <v>14.818862702222223</v>
      </c>
      <c r="X22">
        <v>62.654967473137155</v>
      </c>
      <c r="Y22">
        <v>0</v>
      </c>
      <c r="Z22">
        <v>5.5386216033636346</v>
      </c>
      <c r="AA22">
        <v>11.934806726582281</v>
      </c>
      <c r="AB22">
        <v>0</v>
      </c>
      <c r="AC22">
        <v>4.1104074370190036</v>
      </c>
      <c r="AD22">
        <v>3.8712683282361851</v>
      </c>
      <c r="AE22">
        <v>13.99750689789556</v>
      </c>
      <c r="AF22">
        <v>5.9485005000000015</v>
      </c>
      <c r="AG22">
        <v>27.920351908800004</v>
      </c>
      <c r="AH22">
        <v>26.424187716240759</v>
      </c>
      <c r="AI22">
        <v>0</v>
      </c>
      <c r="AJ22">
        <v>0</v>
      </c>
      <c r="AK22">
        <v>22.260939583924355</v>
      </c>
      <c r="AL22">
        <v>38.561445799999994</v>
      </c>
      <c r="AM22">
        <v>6.7114656381095275</v>
      </c>
      <c r="AN22">
        <v>0</v>
      </c>
      <c r="AO22">
        <v>0</v>
      </c>
      <c r="AP22">
        <v>0.163210192046396</v>
      </c>
      <c r="AQ22">
        <v>7.8968024300000002</v>
      </c>
      <c r="AR22">
        <v>14.535847299999995</v>
      </c>
      <c r="AS22">
        <v>12.568679287838243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1066.1439856761367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490.16731856697135</v>
      </c>
      <c r="L23">
        <v>9.110181908490139</v>
      </c>
      <c r="M23">
        <v>61.66277248201439</v>
      </c>
      <c r="N23">
        <v>25.084840308231175</v>
      </c>
      <c r="O23">
        <v>70.872761191921725</v>
      </c>
      <c r="P23">
        <v>26.62054737881375</v>
      </c>
      <c r="Q23">
        <v>4.6299868341232226</v>
      </c>
      <c r="R23">
        <v>18.006146299268295</v>
      </c>
      <c r="S23">
        <v>11.209660449451411</v>
      </c>
      <c r="T23">
        <v>0</v>
      </c>
      <c r="U23">
        <v>60.060087505617972</v>
      </c>
      <c r="V23">
        <v>8.7998832596336065</v>
      </c>
      <c r="W23">
        <v>14.818862702222223</v>
      </c>
      <c r="X23">
        <v>62.654967473137155</v>
      </c>
      <c r="Y23">
        <v>0</v>
      </c>
      <c r="Z23">
        <v>5.5386216033636346</v>
      </c>
      <c r="AA23">
        <v>11.934806726582281</v>
      </c>
      <c r="AB23">
        <v>1.4152047195798945</v>
      </c>
      <c r="AC23">
        <v>4.1104074370190036</v>
      </c>
      <c r="AD23">
        <v>3.8712683282361851</v>
      </c>
      <c r="AE23">
        <v>13.99750689789556</v>
      </c>
      <c r="AF23">
        <v>5.9485005000000015</v>
      </c>
      <c r="AG23">
        <v>27.920351908800004</v>
      </c>
      <c r="AH23">
        <v>26.424187716240759</v>
      </c>
      <c r="AI23">
        <v>0</v>
      </c>
      <c r="AJ23">
        <v>0</v>
      </c>
      <c r="AK23">
        <v>22.260939583924355</v>
      </c>
      <c r="AL23">
        <v>38.561445799999994</v>
      </c>
      <c r="AM23">
        <v>6.7114656381095275</v>
      </c>
      <c r="AN23">
        <v>0</v>
      </c>
      <c r="AO23">
        <v>0</v>
      </c>
      <c r="AP23">
        <v>0.163210192046396</v>
      </c>
      <c r="AQ23">
        <v>7.8968024300000002</v>
      </c>
      <c r="AR23">
        <v>17.349237099999993</v>
      </c>
      <c r="AS23">
        <v>11.997375424323522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1069.7993483660175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490.16731856697135</v>
      </c>
      <c r="L24">
        <v>9.1099444255383162</v>
      </c>
      <c r="M24">
        <v>61.66277248201439</v>
      </c>
      <c r="N24">
        <v>25.084840308231175</v>
      </c>
      <c r="O24">
        <v>70.872761191921725</v>
      </c>
      <c r="P24">
        <v>26.62054737881375</v>
      </c>
      <c r="Q24">
        <v>4.6299868341232226</v>
      </c>
      <c r="R24">
        <v>18.006146299268295</v>
      </c>
      <c r="S24">
        <v>11.209660449451411</v>
      </c>
      <c r="T24">
        <v>0</v>
      </c>
      <c r="U24">
        <v>60.060087505617972</v>
      </c>
      <c r="V24">
        <v>8.7790684687656171</v>
      </c>
      <c r="W24">
        <v>14.818862702222223</v>
      </c>
      <c r="X24">
        <v>62.654967473137155</v>
      </c>
      <c r="Y24">
        <v>0</v>
      </c>
      <c r="Z24">
        <v>5.5386216033636346</v>
      </c>
      <c r="AA24">
        <v>15.435254000000004</v>
      </c>
      <c r="AB24">
        <v>5.592888324531132</v>
      </c>
      <c r="AC24">
        <v>8.2208153132558497</v>
      </c>
      <c r="AD24">
        <v>3.8712683282361851</v>
      </c>
      <c r="AE24">
        <v>13.99750689789556</v>
      </c>
      <c r="AF24">
        <v>5.9485005000000015</v>
      </c>
      <c r="AG24">
        <v>27.920351908800004</v>
      </c>
      <c r="AH24">
        <v>29.802622867919741</v>
      </c>
      <c r="AI24">
        <v>0</v>
      </c>
      <c r="AJ24">
        <v>0</v>
      </c>
      <c r="AK24">
        <v>22.260939583924355</v>
      </c>
      <c r="AL24">
        <v>38.561445799999994</v>
      </c>
      <c r="AM24">
        <v>6.7114656381095275</v>
      </c>
      <c r="AN24">
        <v>0</v>
      </c>
      <c r="AO24">
        <v>0</v>
      </c>
      <c r="AP24">
        <v>0.163210192046396</v>
      </c>
      <c r="AQ24">
        <v>15.202400400000002</v>
      </c>
      <c r="AR24">
        <v>17.349237099999993</v>
      </c>
      <c r="AS24">
        <v>11.997375424323522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1092.2508679684822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490.17302697952914</v>
      </c>
      <c r="L25">
        <v>9.1099444255383162</v>
      </c>
      <c r="M25">
        <v>61.66277248201439</v>
      </c>
      <c r="N25">
        <v>25.084840308231175</v>
      </c>
      <c r="O25">
        <v>70.872761191921725</v>
      </c>
      <c r="P25">
        <v>26.62054737881375</v>
      </c>
      <c r="Q25">
        <v>4.6299868341232226</v>
      </c>
      <c r="R25">
        <v>18.006146299268295</v>
      </c>
      <c r="S25">
        <v>11.209660449451411</v>
      </c>
      <c r="T25">
        <v>0</v>
      </c>
      <c r="U25">
        <v>60.060087505617972</v>
      </c>
      <c r="V25">
        <v>8.7982048877805479</v>
      </c>
      <c r="W25">
        <v>14.818862702222223</v>
      </c>
      <c r="X25">
        <v>62.654967473137155</v>
      </c>
      <c r="Y25">
        <v>0</v>
      </c>
      <c r="Z25">
        <v>5.5386216033636346</v>
      </c>
      <c r="AA25">
        <v>15.435254000000004</v>
      </c>
      <c r="AB25">
        <v>11.185776209902471</v>
      </c>
      <c r="AC25">
        <v>8.2208153132558497</v>
      </c>
      <c r="AD25">
        <v>3.8712683282361851</v>
      </c>
      <c r="AE25">
        <v>13.99750689789556</v>
      </c>
      <c r="AF25">
        <v>5.9485005000000015</v>
      </c>
      <c r="AG25">
        <v>27.920351908800004</v>
      </c>
      <c r="AH25">
        <v>29.802622867919741</v>
      </c>
      <c r="AI25">
        <v>0</v>
      </c>
      <c r="AJ25">
        <v>0</v>
      </c>
      <c r="AK25">
        <v>22.260939583924355</v>
      </c>
      <c r="AL25">
        <v>38.561445799999994</v>
      </c>
      <c r="AM25">
        <v>6.7114656381095275</v>
      </c>
      <c r="AN25">
        <v>0</v>
      </c>
      <c r="AO25">
        <v>0</v>
      </c>
      <c r="AP25">
        <v>0.163210192046396</v>
      </c>
      <c r="AQ25">
        <v>15.202400400000002</v>
      </c>
      <c r="AR25">
        <v>14.535847299999995</v>
      </c>
      <c r="AS25">
        <v>11.997375424323522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1095.055210885426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490.17586836255657</v>
      </c>
      <c r="L26">
        <v>9.11003680895565</v>
      </c>
      <c r="M26">
        <v>61.66277248201439</v>
      </c>
      <c r="N26">
        <v>25.084840308231175</v>
      </c>
      <c r="O26">
        <v>70.872761191921725</v>
      </c>
      <c r="P26">
        <v>26.62054737881375</v>
      </c>
      <c r="Q26">
        <v>4.6299868341232226</v>
      </c>
      <c r="R26">
        <v>18.006146299268295</v>
      </c>
      <c r="S26">
        <v>11.209660449451411</v>
      </c>
      <c r="T26">
        <v>0</v>
      </c>
      <c r="U26">
        <v>60.060087505617972</v>
      </c>
      <c r="V26">
        <v>8.7982048877805479</v>
      </c>
      <c r="W26">
        <v>14.818862702222223</v>
      </c>
      <c r="X26">
        <v>62.654967473137155</v>
      </c>
      <c r="Y26">
        <v>0</v>
      </c>
      <c r="Z26">
        <v>5.5386216033636346</v>
      </c>
      <c r="AA26">
        <v>15.435254000000004</v>
      </c>
      <c r="AB26">
        <v>11.185776209902471</v>
      </c>
      <c r="AC26">
        <v>8.2208153132558497</v>
      </c>
      <c r="AD26">
        <v>3.8802453969719921</v>
      </c>
      <c r="AE26">
        <v>13.99750689789556</v>
      </c>
      <c r="AF26">
        <v>11.236056500000002</v>
      </c>
      <c r="AG26">
        <v>27.920351908800004</v>
      </c>
      <c r="AH26">
        <v>29.802622867919741</v>
      </c>
      <c r="AI26">
        <v>0</v>
      </c>
      <c r="AJ26">
        <v>0</v>
      </c>
      <c r="AK26">
        <v>22.260939583924355</v>
      </c>
      <c r="AL26">
        <v>38.561445799999994</v>
      </c>
      <c r="AM26">
        <v>6.7114656381095275</v>
      </c>
      <c r="AN26">
        <v>0</v>
      </c>
      <c r="AO26">
        <v>0</v>
      </c>
      <c r="AP26">
        <v>0.163210192046396</v>
      </c>
      <c r="AQ26">
        <v>23.563720619999998</v>
      </c>
      <c r="AR26">
        <v>14.535847299999995</v>
      </c>
      <c r="AS26">
        <v>11.997375424323522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1108.7159979406067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490.17302697952914</v>
      </c>
      <c r="L27">
        <v>9.1099444255383162</v>
      </c>
      <c r="M27">
        <v>61.66277248201439</v>
      </c>
      <c r="N27">
        <v>25.084840308231175</v>
      </c>
      <c r="O27">
        <v>70.872761191921725</v>
      </c>
      <c r="P27">
        <v>26.62054737881375</v>
      </c>
      <c r="Q27">
        <v>4.6299868341232226</v>
      </c>
      <c r="R27">
        <v>18.006146299268295</v>
      </c>
      <c r="S27">
        <v>11.209660449451411</v>
      </c>
      <c r="T27">
        <v>0</v>
      </c>
      <c r="U27">
        <v>60.060087505617972</v>
      </c>
      <c r="V27">
        <v>8.7982048877805479</v>
      </c>
      <c r="W27">
        <v>14.818862702222223</v>
      </c>
      <c r="X27">
        <v>62.654967473137155</v>
      </c>
      <c r="Y27">
        <v>0</v>
      </c>
      <c r="Z27">
        <v>5.5386216033636346</v>
      </c>
      <c r="AA27">
        <v>17.747857901265828</v>
      </c>
      <c r="AB27">
        <v>11.185776209902471</v>
      </c>
      <c r="AC27">
        <v>8.2208153132558497</v>
      </c>
      <c r="AD27">
        <v>7.7604907939439842</v>
      </c>
      <c r="AE27">
        <v>13.99750689789556</v>
      </c>
      <c r="AF27">
        <v>17.184557000000005</v>
      </c>
      <c r="AG27">
        <v>27.920351908800004</v>
      </c>
      <c r="AH27">
        <v>39.736830344160495</v>
      </c>
      <c r="AI27">
        <v>0</v>
      </c>
      <c r="AJ27">
        <v>0</v>
      </c>
      <c r="AK27">
        <v>22.260939583924355</v>
      </c>
      <c r="AL27">
        <v>38.561445799999994</v>
      </c>
      <c r="AM27">
        <v>6.7114656381095275</v>
      </c>
      <c r="AN27">
        <v>0</v>
      </c>
      <c r="AO27">
        <v>0</v>
      </c>
      <c r="AP27">
        <v>0.163210192046396</v>
      </c>
      <c r="AQ27">
        <v>23.563720619999998</v>
      </c>
      <c r="AR27">
        <v>14.535847299999995</v>
      </c>
      <c r="AS27">
        <v>11.997375424323522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1130.7886214486405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490.17302697952914</v>
      </c>
      <c r="L28">
        <v>9.1099444255383162</v>
      </c>
      <c r="M28">
        <v>61.66277248201439</v>
      </c>
      <c r="N28">
        <v>25.084840308231175</v>
      </c>
      <c r="O28">
        <v>70.872761191921725</v>
      </c>
      <c r="P28">
        <v>26.62054737881375</v>
      </c>
      <c r="Q28">
        <v>4.6299868341232226</v>
      </c>
      <c r="R28">
        <v>18.006146299268295</v>
      </c>
      <c r="S28">
        <v>11.209660449451411</v>
      </c>
      <c r="T28">
        <v>0</v>
      </c>
      <c r="U28">
        <v>60.060087505617972</v>
      </c>
      <c r="V28">
        <v>8.7982048877805479</v>
      </c>
      <c r="W28">
        <v>14.818862702222223</v>
      </c>
      <c r="X28">
        <v>62.654967473137155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13.99750689789556</v>
      </c>
      <c r="AF28">
        <v>22.472113000000004</v>
      </c>
      <c r="AG28">
        <v>27.920351908800004</v>
      </c>
      <c r="AH28">
        <v>49.671038259598724</v>
      </c>
      <c r="AI28">
        <v>0</v>
      </c>
      <c r="AJ28">
        <v>0</v>
      </c>
      <c r="AK28">
        <v>22.260939583924355</v>
      </c>
      <c r="AL28">
        <v>38.561445799999994</v>
      </c>
      <c r="AM28">
        <v>6.7114656381095275</v>
      </c>
      <c r="AN28">
        <v>0</v>
      </c>
      <c r="AO28">
        <v>0</v>
      </c>
      <c r="AP28">
        <v>0.163210192046396</v>
      </c>
      <c r="AQ28">
        <v>30.489258580000001</v>
      </c>
      <c r="AR28">
        <v>14.535847299999995</v>
      </c>
      <c r="AS28">
        <v>11.997375424323522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1165.3327198162494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490.16731856697135</v>
      </c>
      <c r="L29">
        <v>9.1101850199345531</v>
      </c>
      <c r="M29">
        <v>61.66277248201439</v>
      </c>
      <c r="N29">
        <v>25.084840308231175</v>
      </c>
      <c r="O29">
        <v>70.872761191921725</v>
      </c>
      <c r="P29">
        <v>26.62054737881375</v>
      </c>
      <c r="Q29">
        <v>4.6299868341232226</v>
      </c>
      <c r="R29">
        <v>18.003639757558634</v>
      </c>
      <c r="S29">
        <v>11.210717663793105</v>
      </c>
      <c r="T29">
        <v>0</v>
      </c>
      <c r="U29">
        <v>60.060087505617972</v>
      </c>
      <c r="V29">
        <v>8.7982048877805479</v>
      </c>
      <c r="W29">
        <v>16.013415415409927</v>
      </c>
      <c r="X29">
        <v>62.654967473137155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13.99750689789556</v>
      </c>
      <c r="AF29">
        <v>22.472113000000004</v>
      </c>
      <c r="AG29">
        <v>27.920351908800004</v>
      </c>
      <c r="AH29">
        <v>59.605245735839482</v>
      </c>
      <c r="AI29">
        <v>0</v>
      </c>
      <c r="AJ29">
        <v>0</v>
      </c>
      <c r="AK29">
        <v>22.260939583924355</v>
      </c>
      <c r="AL29">
        <v>38.561445799999994</v>
      </c>
      <c r="AM29">
        <v>6.7114656381095275</v>
      </c>
      <c r="AN29">
        <v>0</v>
      </c>
      <c r="AO29">
        <v>0</v>
      </c>
      <c r="AP29">
        <v>0.163210192046396</v>
      </c>
      <c r="AQ29">
        <v>31.418294160000002</v>
      </c>
      <c r="AR29">
        <v>14.535847299999995</v>
      </c>
      <c r="AS29">
        <v>11.426072000000001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1180.6925404127969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490.16731856697135</v>
      </c>
      <c r="L30">
        <v>9.1100576190020615</v>
      </c>
      <c r="M30">
        <v>61.66277248201439</v>
      </c>
      <c r="N30">
        <v>25.084840308231175</v>
      </c>
      <c r="O30">
        <v>70.872761191921725</v>
      </c>
      <c r="P30">
        <v>26.62054737881375</v>
      </c>
      <c r="Q30">
        <v>4.6299868341232226</v>
      </c>
      <c r="R30">
        <v>18.003639757558634</v>
      </c>
      <c r="S30">
        <v>11.210717663793105</v>
      </c>
      <c r="T30">
        <v>0</v>
      </c>
      <c r="U30">
        <v>60.060087505617972</v>
      </c>
      <c r="V30">
        <v>8.7982048877805479</v>
      </c>
      <c r="W30">
        <v>16.52237631480989</v>
      </c>
      <c r="X30">
        <v>62.654967473137155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13.99750689789556</v>
      </c>
      <c r="AF30">
        <v>22.472113000000004</v>
      </c>
      <c r="AG30">
        <v>27.920351908800004</v>
      </c>
      <c r="AH30">
        <v>59.605245735839482</v>
      </c>
      <c r="AI30">
        <v>0</v>
      </c>
      <c r="AJ30">
        <v>0</v>
      </c>
      <c r="AK30">
        <v>22.260939583924355</v>
      </c>
      <c r="AL30">
        <v>38.561445799999994</v>
      </c>
      <c r="AM30">
        <v>6.7114656381095275</v>
      </c>
      <c r="AN30">
        <v>0</v>
      </c>
      <c r="AO30">
        <v>0</v>
      </c>
      <c r="AP30">
        <v>0.163210192046396</v>
      </c>
      <c r="AQ30">
        <v>31.418294160000002</v>
      </c>
      <c r="AR30">
        <v>14.535847299999995</v>
      </c>
      <c r="AS30">
        <v>11.426072000000001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1181.2013739112642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490.16731856697135</v>
      </c>
      <c r="L31">
        <v>9.1100673046836196</v>
      </c>
      <c r="M31">
        <v>61.66277248201439</v>
      </c>
      <c r="N31">
        <v>25.084840308231175</v>
      </c>
      <c r="O31">
        <v>70.872761191921725</v>
      </c>
      <c r="P31">
        <v>26.62054737881375</v>
      </c>
      <c r="Q31">
        <v>4.6320390897959181</v>
      </c>
      <c r="R31">
        <v>18.003639757558634</v>
      </c>
      <c r="S31">
        <v>11.208565720020587</v>
      </c>
      <c r="T31">
        <v>0</v>
      </c>
      <c r="U31">
        <v>60.060087505617972</v>
      </c>
      <c r="V31">
        <v>8.7982048877805479</v>
      </c>
      <c r="W31">
        <v>16.52237631480989</v>
      </c>
      <c r="X31">
        <v>62.654967473137155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13.99750689789556</v>
      </c>
      <c r="AF31">
        <v>22.472113000000004</v>
      </c>
      <c r="AG31">
        <v>27.920351908800004</v>
      </c>
      <c r="AH31">
        <v>59.605245735839482</v>
      </c>
      <c r="AI31">
        <v>0</v>
      </c>
      <c r="AJ31">
        <v>0</v>
      </c>
      <c r="AK31">
        <v>22.260939583924355</v>
      </c>
      <c r="AL31">
        <v>18.442430599999998</v>
      </c>
      <c r="AM31">
        <v>6.7114656381095275</v>
      </c>
      <c r="AN31">
        <v>0</v>
      </c>
      <c r="AO31">
        <v>0</v>
      </c>
      <c r="AP31">
        <v>0.163210192046396</v>
      </c>
      <c r="AQ31">
        <v>31.418294160000002</v>
      </c>
      <c r="AR31">
        <v>14.535847299999995</v>
      </c>
      <c r="AS31">
        <v>10.854768575676481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1160.5109652845226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490.16731856697135</v>
      </c>
      <c r="L32">
        <v>9.1100707002921695</v>
      </c>
      <c r="M32">
        <v>61.66277248201439</v>
      </c>
      <c r="N32">
        <v>25.084840308231175</v>
      </c>
      <c r="O32">
        <v>70.872761191921725</v>
      </c>
      <c r="P32">
        <v>26.62054737881375</v>
      </c>
      <c r="Q32">
        <v>4.6320390897959181</v>
      </c>
      <c r="R32">
        <v>18.006146299268295</v>
      </c>
      <c r="S32">
        <v>11.207714451767785</v>
      </c>
      <c r="T32">
        <v>0</v>
      </c>
      <c r="U32">
        <v>60.060087505617972</v>
      </c>
      <c r="V32">
        <v>8.7982048877805479</v>
      </c>
      <c r="W32">
        <v>16.52237631480989</v>
      </c>
      <c r="X32">
        <v>62.654967473137155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11.640735751703257</v>
      </c>
      <c r="AE32">
        <v>13.99750689789556</v>
      </c>
      <c r="AF32">
        <v>22.472113000000004</v>
      </c>
      <c r="AG32">
        <v>27.920351908800004</v>
      </c>
      <c r="AH32">
        <v>59.605245735839482</v>
      </c>
      <c r="AI32">
        <v>0</v>
      </c>
      <c r="AJ32">
        <v>0</v>
      </c>
      <c r="AK32">
        <v>22.260939583924355</v>
      </c>
      <c r="AL32">
        <v>18.442430599999998</v>
      </c>
      <c r="AM32">
        <v>6.7114656381095275</v>
      </c>
      <c r="AN32">
        <v>0</v>
      </c>
      <c r="AO32">
        <v>0</v>
      </c>
      <c r="AP32">
        <v>0.163210192046396</v>
      </c>
      <c r="AQ32">
        <v>31.418294160000002</v>
      </c>
      <c r="AR32">
        <v>14.535847299999995</v>
      </c>
      <c r="AS32">
        <v>10.854768575676481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1156.632378556616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490.16731856697135</v>
      </c>
      <c r="L33">
        <v>9.1100707002921695</v>
      </c>
      <c r="M33">
        <v>61.66277248201439</v>
      </c>
      <c r="N33">
        <v>25.084840308231175</v>
      </c>
      <c r="O33">
        <v>70.872761191921725</v>
      </c>
      <c r="P33">
        <v>26.62054737881375</v>
      </c>
      <c r="Q33">
        <v>4.6320390897959181</v>
      </c>
      <c r="R33">
        <v>18.006146299268295</v>
      </c>
      <c r="S33">
        <v>11.207714451767785</v>
      </c>
      <c r="T33">
        <v>0</v>
      </c>
      <c r="U33">
        <v>60.060087505617972</v>
      </c>
      <c r="V33">
        <v>8.7982048877805479</v>
      </c>
      <c r="W33">
        <v>17.028159987106758</v>
      </c>
      <c r="X33">
        <v>62.654967473137155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13.99750689789556</v>
      </c>
      <c r="AF33">
        <v>22.472113000000004</v>
      </c>
      <c r="AG33">
        <v>27.920351908800004</v>
      </c>
      <c r="AH33">
        <v>49.671038259598724</v>
      </c>
      <c r="AI33">
        <v>0</v>
      </c>
      <c r="AJ33">
        <v>0</v>
      </c>
      <c r="AK33">
        <v>22.260939583924355</v>
      </c>
      <c r="AL33">
        <v>37.723153499999995</v>
      </c>
      <c r="AM33">
        <v>6.7114656381095275</v>
      </c>
      <c r="AN33">
        <v>0</v>
      </c>
      <c r="AO33">
        <v>0</v>
      </c>
      <c r="AP33">
        <v>0.163210192046396</v>
      </c>
      <c r="AQ33">
        <v>31.418294160000002</v>
      </c>
      <c r="AR33">
        <v>17.349237099999993</v>
      </c>
      <c r="AS33">
        <v>10.854768575676481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1169.2980674526721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490.16731856697135</v>
      </c>
      <c r="L34">
        <v>9.1099735024120321</v>
      </c>
      <c r="M34">
        <v>61.66277248201439</v>
      </c>
      <c r="N34">
        <v>25.084840308231175</v>
      </c>
      <c r="O34">
        <v>70.872761191921725</v>
      </c>
      <c r="P34">
        <v>26.62054737881375</v>
      </c>
      <c r="Q34">
        <v>4.6320390897959181</v>
      </c>
      <c r="R34">
        <v>18.008663151121223</v>
      </c>
      <c r="S34">
        <v>11.208565720020587</v>
      </c>
      <c r="T34">
        <v>0</v>
      </c>
      <c r="U34">
        <v>60.060087505617972</v>
      </c>
      <c r="V34">
        <v>8.8059062655906093</v>
      </c>
      <c r="W34">
        <v>17.028159987106758</v>
      </c>
      <c r="X34">
        <v>62.654967473137155</v>
      </c>
      <c r="Y34">
        <v>0</v>
      </c>
      <c r="Z34">
        <v>5.5386216033636346</v>
      </c>
      <c r="AA34">
        <v>17.902210089873421</v>
      </c>
      <c r="AB34">
        <v>11.185776209902471</v>
      </c>
      <c r="AC34">
        <v>8.2208153132558497</v>
      </c>
      <c r="AD34">
        <v>7.7604907939439842</v>
      </c>
      <c r="AE34">
        <v>13.99750689789556</v>
      </c>
      <c r="AF34">
        <v>11.897001000000003</v>
      </c>
      <c r="AG34">
        <v>27.920351908800004</v>
      </c>
      <c r="AH34">
        <v>39.736830344160495</v>
      </c>
      <c r="AI34">
        <v>0</v>
      </c>
      <c r="AJ34">
        <v>0</v>
      </c>
      <c r="AK34">
        <v>22.260939583924355</v>
      </c>
      <c r="AL34">
        <v>37.723153499999995</v>
      </c>
      <c r="AM34">
        <v>6.7114656381095275</v>
      </c>
      <c r="AN34">
        <v>0</v>
      </c>
      <c r="AO34">
        <v>0</v>
      </c>
      <c r="AP34">
        <v>0.163210192046396</v>
      </c>
      <c r="AQ34">
        <v>31.418294160000002</v>
      </c>
      <c r="AR34">
        <v>17.349237099999993</v>
      </c>
      <c r="AS34">
        <v>10.854768575676481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1136.5572755337066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490.16731856697135</v>
      </c>
      <c r="L35">
        <v>9.1099735024120321</v>
      </c>
      <c r="M35">
        <v>61.66277248201439</v>
      </c>
      <c r="N35">
        <v>25.084840308231175</v>
      </c>
      <c r="O35">
        <v>70.872761191921725</v>
      </c>
      <c r="P35">
        <v>26.62054737881375</v>
      </c>
      <c r="Q35">
        <v>4.6320390897959181</v>
      </c>
      <c r="R35">
        <v>18.008663151121223</v>
      </c>
      <c r="S35">
        <v>11.208565720020587</v>
      </c>
      <c r="T35">
        <v>0</v>
      </c>
      <c r="U35">
        <v>60.060087505617972</v>
      </c>
      <c r="V35">
        <v>8.8059062655906093</v>
      </c>
      <c r="W35">
        <v>17.028159987106758</v>
      </c>
      <c r="X35">
        <v>62.654967473137155</v>
      </c>
      <c r="Y35">
        <v>0</v>
      </c>
      <c r="Z35">
        <v>5.5386216033636346</v>
      </c>
      <c r="AA35">
        <v>17.902210089873421</v>
      </c>
      <c r="AB35">
        <v>11.185776209902471</v>
      </c>
      <c r="AC35">
        <v>8.2208153132558497</v>
      </c>
      <c r="AD35">
        <v>3.8802453969719921</v>
      </c>
      <c r="AE35">
        <v>13.99750689789556</v>
      </c>
      <c r="AF35">
        <v>5.9485005000000015</v>
      </c>
      <c r="AG35">
        <v>27.920351908800004</v>
      </c>
      <c r="AH35">
        <v>25.740456959999996</v>
      </c>
      <c r="AI35">
        <v>0</v>
      </c>
      <c r="AJ35">
        <v>0</v>
      </c>
      <c r="AK35">
        <v>22.260939583924355</v>
      </c>
      <c r="AL35">
        <v>37.723153499999995</v>
      </c>
      <c r="AM35">
        <v>6.7114656381095275</v>
      </c>
      <c r="AN35">
        <v>0</v>
      </c>
      <c r="AO35">
        <v>0</v>
      </c>
      <c r="AP35">
        <v>0.163210192046396</v>
      </c>
      <c r="AQ35">
        <v>31.418294160000002</v>
      </c>
      <c r="AR35">
        <v>14.535847299999995</v>
      </c>
      <c r="AS35">
        <v>10.854768575676481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1109.9187664525739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490.16731856697135</v>
      </c>
      <c r="L36">
        <v>9.1099735024120321</v>
      </c>
      <c r="M36">
        <v>61.66277248201439</v>
      </c>
      <c r="N36">
        <v>25.084840308231175</v>
      </c>
      <c r="O36">
        <v>70.872761191921725</v>
      </c>
      <c r="P36">
        <v>26.62054737881375</v>
      </c>
      <c r="Q36">
        <v>4.6320390897959181</v>
      </c>
      <c r="R36">
        <v>18.008663151121223</v>
      </c>
      <c r="S36">
        <v>11.208565720020587</v>
      </c>
      <c r="T36">
        <v>0</v>
      </c>
      <c r="U36">
        <v>60.060087505617972</v>
      </c>
      <c r="V36">
        <v>8.8059062655906093</v>
      </c>
      <c r="W36">
        <v>17.542727858752819</v>
      </c>
      <c r="X36">
        <v>62.654967473137155</v>
      </c>
      <c r="Y36">
        <v>0</v>
      </c>
      <c r="Z36">
        <v>5.5386216033636346</v>
      </c>
      <c r="AA36">
        <v>17.902210089873421</v>
      </c>
      <c r="AB36">
        <v>11.185776209902471</v>
      </c>
      <c r="AC36">
        <v>8.2208153132558497</v>
      </c>
      <c r="AD36">
        <v>0</v>
      </c>
      <c r="AE36">
        <v>13.99750689789556</v>
      </c>
      <c r="AF36">
        <v>5.9485005000000015</v>
      </c>
      <c r="AG36">
        <v>27.920351908800004</v>
      </c>
      <c r="AH36">
        <v>25.740456959999996</v>
      </c>
      <c r="AI36">
        <v>0</v>
      </c>
      <c r="AJ36">
        <v>0</v>
      </c>
      <c r="AK36">
        <v>22.260939583924355</v>
      </c>
      <c r="AL36">
        <v>37.723153499999995</v>
      </c>
      <c r="AM36">
        <v>6.7114656381095275</v>
      </c>
      <c r="AN36">
        <v>0</v>
      </c>
      <c r="AO36">
        <v>0</v>
      </c>
      <c r="AP36">
        <v>0.163210192046396</v>
      </c>
      <c r="AQ36">
        <v>31.418294160000002</v>
      </c>
      <c r="AR36">
        <v>14.535847299999995</v>
      </c>
      <c r="AS36">
        <v>10.854768575676481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1106.5530889272482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418.71682560024982</v>
      </c>
      <c r="L37">
        <v>9.1099735024120321</v>
      </c>
      <c r="M37">
        <v>61.66277248201439</v>
      </c>
      <c r="N37">
        <v>25.084840308231175</v>
      </c>
      <c r="O37">
        <v>70.872761191921725</v>
      </c>
      <c r="P37">
        <v>26.62054737881375</v>
      </c>
      <c r="Q37">
        <v>4.6320390897959181</v>
      </c>
      <c r="R37">
        <v>18.008663151121223</v>
      </c>
      <c r="S37">
        <v>11.208565720020587</v>
      </c>
      <c r="T37">
        <v>0</v>
      </c>
      <c r="U37">
        <v>60.060087505617972</v>
      </c>
      <c r="V37">
        <v>8.8059062655906093</v>
      </c>
      <c r="W37">
        <v>17.542727858752819</v>
      </c>
      <c r="X37">
        <v>62.654967473137155</v>
      </c>
      <c r="Y37">
        <v>0</v>
      </c>
      <c r="Z37">
        <v>5.5386216033636346</v>
      </c>
      <c r="AA37">
        <v>17.902210089873421</v>
      </c>
      <c r="AB37">
        <v>11.185776209902471</v>
      </c>
      <c r="AC37">
        <v>8.2208153132558497</v>
      </c>
      <c r="AD37">
        <v>0</v>
      </c>
      <c r="AE37">
        <v>13.99750689789556</v>
      </c>
      <c r="AF37">
        <v>5.9485005000000015</v>
      </c>
      <c r="AG37">
        <v>27.920351908800004</v>
      </c>
      <c r="AH37">
        <v>16.087785599999997</v>
      </c>
      <c r="AI37">
        <v>0</v>
      </c>
      <c r="AJ37">
        <v>0</v>
      </c>
      <c r="AK37">
        <v>22.260939583924355</v>
      </c>
      <c r="AL37">
        <v>37.723153499999995</v>
      </c>
      <c r="AM37">
        <v>6.7114656381095275</v>
      </c>
      <c r="AN37">
        <v>0</v>
      </c>
      <c r="AO37">
        <v>0</v>
      </c>
      <c r="AP37">
        <v>0.163210192046396</v>
      </c>
      <c r="AQ37">
        <v>31.418294160000002</v>
      </c>
      <c r="AR37">
        <v>14.535847299999995</v>
      </c>
      <c r="AS37">
        <v>10.854768575676481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1025.4499246005269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406.13592237103677</v>
      </c>
      <c r="L38">
        <v>9.1099735024120321</v>
      </c>
      <c r="M38">
        <v>61.66277248201439</v>
      </c>
      <c r="N38">
        <v>25.084840308231175</v>
      </c>
      <c r="O38">
        <v>70.872761191921725</v>
      </c>
      <c r="P38">
        <v>26.62054737881375</v>
      </c>
      <c r="Q38">
        <v>4.6320390897959181</v>
      </c>
      <c r="R38">
        <v>18.008663151121223</v>
      </c>
      <c r="S38">
        <v>11.208565720020587</v>
      </c>
      <c r="T38">
        <v>0</v>
      </c>
      <c r="U38">
        <v>60.060087505617972</v>
      </c>
      <c r="V38">
        <v>8.8059062655906093</v>
      </c>
      <c r="W38">
        <v>17.542727858752819</v>
      </c>
      <c r="X38">
        <v>62.654967473137155</v>
      </c>
      <c r="Y38">
        <v>0</v>
      </c>
      <c r="Z38">
        <v>5.5386216033636346</v>
      </c>
      <c r="AA38">
        <v>17.902210089873421</v>
      </c>
      <c r="AB38">
        <v>11.185776209902471</v>
      </c>
      <c r="AC38">
        <v>8.2208153132558497</v>
      </c>
      <c r="AD38">
        <v>0</v>
      </c>
      <c r="AE38">
        <v>13.99750689789556</v>
      </c>
      <c r="AF38">
        <v>5.9485005000000015</v>
      </c>
      <c r="AG38">
        <v>27.920351908800004</v>
      </c>
      <c r="AH38">
        <v>9.9342074762407595</v>
      </c>
      <c r="AI38">
        <v>0</v>
      </c>
      <c r="AJ38">
        <v>0</v>
      </c>
      <c r="AK38">
        <v>22.260939583924355</v>
      </c>
      <c r="AL38">
        <v>37.723153499999995</v>
      </c>
      <c r="AM38">
        <v>6.7114656381095275</v>
      </c>
      <c r="AN38">
        <v>0</v>
      </c>
      <c r="AO38">
        <v>0</v>
      </c>
      <c r="AP38">
        <v>0.163210192046396</v>
      </c>
      <c r="AQ38">
        <v>31.418294160000002</v>
      </c>
      <c r="AR38">
        <v>14.535847299999995</v>
      </c>
      <c r="AS38">
        <v>10.854768575676481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1006.7154432475546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357.78602154961527</v>
      </c>
      <c r="L39">
        <v>9.1099735024120321</v>
      </c>
      <c r="M39">
        <v>61.66277248201439</v>
      </c>
      <c r="N39">
        <v>25.084840308231175</v>
      </c>
      <c r="O39">
        <v>70.872761191921725</v>
      </c>
      <c r="P39">
        <v>26.62054737881375</v>
      </c>
      <c r="Q39">
        <v>4.6320390897959181</v>
      </c>
      <c r="R39">
        <v>18.008663151121223</v>
      </c>
      <c r="S39">
        <v>11.208565720020587</v>
      </c>
      <c r="T39">
        <v>0</v>
      </c>
      <c r="U39">
        <v>60.060087505617972</v>
      </c>
      <c r="V39">
        <v>8.8059062655906093</v>
      </c>
      <c r="W39">
        <v>18.048511204379562</v>
      </c>
      <c r="X39">
        <v>62.654967473137155</v>
      </c>
      <c r="Y39">
        <v>0</v>
      </c>
      <c r="Z39">
        <v>5.5386216033636346</v>
      </c>
      <c r="AA39">
        <v>17.902210089873421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27.920351908800004</v>
      </c>
      <c r="AH39">
        <v>9.2102572120802524</v>
      </c>
      <c r="AI39">
        <v>0</v>
      </c>
      <c r="AJ39">
        <v>0</v>
      </c>
      <c r="AK39">
        <v>22.260939583924355</v>
      </c>
      <c r="AL39">
        <v>37.723153499999995</v>
      </c>
      <c r="AM39">
        <v>6.7114656381095275</v>
      </c>
      <c r="AN39">
        <v>0</v>
      </c>
      <c r="AO39">
        <v>0</v>
      </c>
      <c r="AP39">
        <v>0.27201727953603977</v>
      </c>
      <c r="AQ39">
        <v>23.563720619999998</v>
      </c>
      <c r="AR39">
        <v>14.535847299999995</v>
      </c>
      <c r="AS39">
        <v>7.9982505756764795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940.54633760614115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338.44606746142404</v>
      </c>
      <c r="L40">
        <v>9.1099735024120321</v>
      </c>
      <c r="M40">
        <v>61.66277248201439</v>
      </c>
      <c r="N40">
        <v>25.084840308231175</v>
      </c>
      <c r="O40">
        <v>70.872761191921725</v>
      </c>
      <c r="P40">
        <v>26.62054737881375</v>
      </c>
      <c r="Q40">
        <v>4.6320390897959181</v>
      </c>
      <c r="R40">
        <v>18.008663151121223</v>
      </c>
      <c r="S40">
        <v>11.208565720020587</v>
      </c>
      <c r="T40">
        <v>0</v>
      </c>
      <c r="U40">
        <v>60.060087505617972</v>
      </c>
      <c r="V40">
        <v>8.8059062655906093</v>
      </c>
      <c r="W40">
        <v>18.048511204379562</v>
      </c>
      <c r="X40">
        <v>62.654967473137155</v>
      </c>
      <c r="Y40">
        <v>0</v>
      </c>
      <c r="Z40">
        <v>5.5386216033636346</v>
      </c>
      <c r="AA40">
        <v>17.902210089873421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27.920351908800004</v>
      </c>
      <c r="AH40">
        <v>0</v>
      </c>
      <c r="AI40">
        <v>0</v>
      </c>
      <c r="AJ40">
        <v>0</v>
      </c>
      <c r="AK40">
        <v>22.260939583924355</v>
      </c>
      <c r="AL40">
        <v>37.723153499999995</v>
      </c>
      <c r="AM40">
        <v>6.7114656381095275</v>
      </c>
      <c r="AN40">
        <v>0</v>
      </c>
      <c r="AO40">
        <v>0</v>
      </c>
      <c r="AP40">
        <v>0.27201727953603977</v>
      </c>
      <c r="AQ40">
        <v>23.563720619999998</v>
      </c>
      <c r="AR40">
        <v>14.535847299999995</v>
      </c>
      <c r="AS40">
        <v>7.9982505756764795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911.99612630586967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338.44606746142404</v>
      </c>
      <c r="L41">
        <v>9.1099735024120321</v>
      </c>
      <c r="M41">
        <v>61.66277248201439</v>
      </c>
      <c r="N41">
        <v>25.084840308231175</v>
      </c>
      <c r="O41">
        <v>70.872761191921725</v>
      </c>
      <c r="P41">
        <v>26.62054737881375</v>
      </c>
      <c r="Q41">
        <v>4.6320390897959181</v>
      </c>
      <c r="R41">
        <v>18.005764012366036</v>
      </c>
      <c r="S41">
        <v>11.208565720020587</v>
      </c>
      <c r="T41">
        <v>0</v>
      </c>
      <c r="U41">
        <v>60.060087505617972</v>
      </c>
      <c r="V41">
        <v>8.8025971092436972</v>
      </c>
      <c r="W41">
        <v>18.731673576454035</v>
      </c>
      <c r="X41">
        <v>62.654967473137155</v>
      </c>
      <c r="Y41">
        <v>0</v>
      </c>
      <c r="Z41">
        <v>5.5386216033636346</v>
      </c>
      <c r="AA41">
        <v>17.902210089873421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27.920351908800004</v>
      </c>
      <c r="AH41">
        <v>0</v>
      </c>
      <c r="AI41">
        <v>0</v>
      </c>
      <c r="AJ41">
        <v>0</v>
      </c>
      <c r="AK41">
        <v>22.260939583924355</v>
      </c>
      <c r="AL41">
        <v>37.723153499999995</v>
      </c>
      <c r="AM41">
        <v>6.7114656381095275</v>
      </c>
      <c r="AN41">
        <v>0</v>
      </c>
      <c r="AO41">
        <v>0</v>
      </c>
      <c r="AP41">
        <v>0.27201727953603977</v>
      </c>
      <c r="AQ41">
        <v>23.563720619999998</v>
      </c>
      <c r="AR41">
        <v>14.535847299999995</v>
      </c>
      <c r="AS41">
        <v>7.9982505756764795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912.67308038284204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367.45600004354168</v>
      </c>
      <c r="L42">
        <v>9.1099735024120321</v>
      </c>
      <c r="M42">
        <v>61.66277248201439</v>
      </c>
      <c r="N42">
        <v>25.084840308231175</v>
      </c>
      <c r="O42">
        <v>70.872761191921725</v>
      </c>
      <c r="P42">
        <v>26.62054737881375</v>
      </c>
      <c r="Q42">
        <v>4.6320390897959181</v>
      </c>
      <c r="R42">
        <v>18.005764012366036</v>
      </c>
      <c r="S42">
        <v>11.207714451767785</v>
      </c>
      <c r="T42">
        <v>0</v>
      </c>
      <c r="U42">
        <v>60.060087505617972</v>
      </c>
      <c r="V42">
        <v>8.8025971092436972</v>
      </c>
      <c r="W42">
        <v>18.731673576454035</v>
      </c>
      <c r="X42">
        <v>62.654967473137155</v>
      </c>
      <c r="Y42">
        <v>0</v>
      </c>
      <c r="Z42">
        <v>5.5386216033636346</v>
      </c>
      <c r="AA42">
        <v>17.902210089873421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27.920351908800004</v>
      </c>
      <c r="AH42">
        <v>0</v>
      </c>
      <c r="AI42">
        <v>0</v>
      </c>
      <c r="AJ42">
        <v>0</v>
      </c>
      <c r="AK42">
        <v>22.260939583924355</v>
      </c>
      <c r="AL42">
        <v>37.723153499999995</v>
      </c>
      <c r="AM42">
        <v>6.7114656381095275</v>
      </c>
      <c r="AN42">
        <v>0</v>
      </c>
      <c r="AO42">
        <v>0</v>
      </c>
      <c r="AP42">
        <v>0.27201727953603977</v>
      </c>
      <c r="AQ42">
        <v>15.709147080000001</v>
      </c>
      <c r="AR42">
        <v>14.535847299999995</v>
      </c>
      <c r="AS42">
        <v>7.9982505756764795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933.82758815670684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338.44606746142404</v>
      </c>
      <c r="L43">
        <v>9.1099735024120321</v>
      </c>
      <c r="M43">
        <v>61.66277248201439</v>
      </c>
      <c r="N43">
        <v>25.084840308231175</v>
      </c>
      <c r="O43">
        <v>70.872761191921725</v>
      </c>
      <c r="P43">
        <v>26.62054737881375</v>
      </c>
      <c r="Q43">
        <v>4.6320390897959181</v>
      </c>
      <c r="R43">
        <v>18.005764012366036</v>
      </c>
      <c r="S43">
        <v>11.207714451767785</v>
      </c>
      <c r="T43">
        <v>0</v>
      </c>
      <c r="U43">
        <v>60.060087505617972</v>
      </c>
      <c r="V43">
        <v>8.8025971092436972</v>
      </c>
      <c r="W43">
        <v>19.367500786848073</v>
      </c>
      <c r="X43">
        <v>62.654967473137155</v>
      </c>
      <c r="Y43">
        <v>0</v>
      </c>
      <c r="Z43">
        <v>5.5386216033636346</v>
      </c>
      <c r="AA43">
        <v>11.934806726582281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27.920351908800004</v>
      </c>
      <c r="AH43">
        <v>0</v>
      </c>
      <c r="AI43">
        <v>0</v>
      </c>
      <c r="AJ43">
        <v>0</v>
      </c>
      <c r="AK43">
        <v>22.260939583924355</v>
      </c>
      <c r="AL43">
        <v>37.723153499999995</v>
      </c>
      <c r="AM43">
        <v>6.7114656381095275</v>
      </c>
      <c r="AN43">
        <v>0</v>
      </c>
      <c r="AO43">
        <v>0</v>
      </c>
      <c r="AP43">
        <v>0.27201727953603977</v>
      </c>
      <c r="AQ43">
        <v>7.8545735400000005</v>
      </c>
      <c r="AR43">
        <v>17.349237099999993</v>
      </c>
      <c r="AS43">
        <v>10.854768575676481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897.30141368169211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338.44606746142404</v>
      </c>
      <c r="L44">
        <v>9.1099735024120321</v>
      </c>
      <c r="M44">
        <v>61.66277248201439</v>
      </c>
      <c r="N44">
        <v>25.084840308231175</v>
      </c>
      <c r="O44">
        <v>70.872761191921725</v>
      </c>
      <c r="P44">
        <v>26.62054737881375</v>
      </c>
      <c r="Q44">
        <v>4.6320390897959181</v>
      </c>
      <c r="R44">
        <v>18.005764012366036</v>
      </c>
      <c r="S44">
        <v>11.207714451767785</v>
      </c>
      <c r="T44">
        <v>0</v>
      </c>
      <c r="U44">
        <v>60.060087505617972</v>
      </c>
      <c r="V44">
        <v>8.8025971092436972</v>
      </c>
      <c r="W44">
        <v>19.367500786848073</v>
      </c>
      <c r="X44">
        <v>62.654967473137155</v>
      </c>
      <c r="Y44">
        <v>0</v>
      </c>
      <c r="Z44">
        <v>5.5386216033636346</v>
      </c>
      <c r="AA44">
        <v>11.934806726582281</v>
      </c>
      <c r="AB44">
        <v>11.185776209902471</v>
      </c>
      <c r="AC44">
        <v>8.2208153132558497</v>
      </c>
      <c r="AD44">
        <v>0</v>
      </c>
      <c r="AE44">
        <v>6.9987534489477801</v>
      </c>
      <c r="AF44">
        <v>5.9485005000000015</v>
      </c>
      <c r="AG44">
        <v>27.920351908800004</v>
      </c>
      <c r="AH44">
        <v>0</v>
      </c>
      <c r="AI44">
        <v>0</v>
      </c>
      <c r="AJ44">
        <v>0</v>
      </c>
      <c r="AK44">
        <v>22.260939583924355</v>
      </c>
      <c r="AL44">
        <v>37.723153499999995</v>
      </c>
      <c r="AM44">
        <v>6.7114656381095275</v>
      </c>
      <c r="AN44">
        <v>0</v>
      </c>
      <c r="AO44">
        <v>0</v>
      </c>
      <c r="AP44">
        <v>0</v>
      </c>
      <c r="AQ44">
        <v>0</v>
      </c>
      <c r="AR44">
        <v>17.349237099999993</v>
      </c>
      <c r="AS44">
        <v>10.854768575676481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889.17482286215602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290.09620258135459</v>
      </c>
      <c r="L45">
        <v>9.1099735024120321</v>
      </c>
      <c r="M45">
        <v>61.66277248201439</v>
      </c>
      <c r="N45">
        <v>25.084840308231175</v>
      </c>
      <c r="O45">
        <v>70.872761191921725</v>
      </c>
      <c r="P45">
        <v>26.62054737881375</v>
      </c>
      <c r="Q45">
        <v>4.6320390897959181</v>
      </c>
      <c r="R45">
        <v>18.005764012366036</v>
      </c>
      <c r="S45">
        <v>11.207714451767785</v>
      </c>
      <c r="T45">
        <v>0</v>
      </c>
      <c r="U45">
        <v>60.060087505617972</v>
      </c>
      <c r="V45">
        <v>8.8025971092436972</v>
      </c>
      <c r="W45">
        <v>19.704690421122997</v>
      </c>
      <c r="X45">
        <v>62.654967473137155</v>
      </c>
      <c r="Y45">
        <v>0</v>
      </c>
      <c r="Z45">
        <v>5.5386216033636346</v>
      </c>
      <c r="AA45">
        <v>11.934806726582281</v>
      </c>
      <c r="AB45">
        <v>11.185776209902471</v>
      </c>
      <c r="AC45">
        <v>8.2208153132558497</v>
      </c>
      <c r="AD45">
        <v>0</v>
      </c>
      <c r="AE45">
        <v>6.9987534489477801</v>
      </c>
      <c r="AF45">
        <v>5.9485005000000015</v>
      </c>
      <c r="AG45">
        <v>27.920351908800004</v>
      </c>
      <c r="AH45">
        <v>0</v>
      </c>
      <c r="AI45">
        <v>0</v>
      </c>
      <c r="AJ45">
        <v>0</v>
      </c>
      <c r="AK45">
        <v>22.260939583924355</v>
      </c>
      <c r="AL45">
        <v>57.263747206970727</v>
      </c>
      <c r="AM45">
        <v>6.7114656381095275</v>
      </c>
      <c r="AN45">
        <v>0</v>
      </c>
      <c r="AO45">
        <v>0</v>
      </c>
      <c r="AP45">
        <v>2.6657670556752278</v>
      </c>
      <c r="AQ45">
        <v>0</v>
      </c>
      <c r="AR45">
        <v>15.004745599999994</v>
      </c>
      <c r="AS45">
        <v>10.854768575676481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861.02401687900749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270.75626671814251</v>
      </c>
      <c r="L46">
        <v>9.1099735024120321</v>
      </c>
      <c r="M46">
        <v>61.66277248201439</v>
      </c>
      <c r="N46">
        <v>25.084840308231175</v>
      </c>
      <c r="O46">
        <v>70.872761191921725</v>
      </c>
      <c r="P46">
        <v>26.62054737881375</v>
      </c>
      <c r="Q46">
        <v>4.6320390897959181</v>
      </c>
      <c r="R46">
        <v>18.005764012366036</v>
      </c>
      <c r="S46">
        <v>11.207714451767785</v>
      </c>
      <c r="T46">
        <v>0</v>
      </c>
      <c r="U46">
        <v>60.060087505617972</v>
      </c>
      <c r="V46">
        <v>8.8025971092436972</v>
      </c>
      <c r="W46">
        <v>19.704690421122997</v>
      </c>
      <c r="X46">
        <v>62.654967473137155</v>
      </c>
      <c r="Y46">
        <v>0</v>
      </c>
      <c r="Z46">
        <v>5.5386216033636346</v>
      </c>
      <c r="AA46">
        <v>11.934806726582281</v>
      </c>
      <c r="AB46">
        <v>11.185776209902471</v>
      </c>
      <c r="AC46">
        <v>8.2208153132558497</v>
      </c>
      <c r="AD46">
        <v>0</v>
      </c>
      <c r="AE46">
        <v>6.9987534489477801</v>
      </c>
      <c r="AF46">
        <v>5.9485005000000015</v>
      </c>
      <c r="AG46">
        <v>27.920351908800004</v>
      </c>
      <c r="AH46">
        <v>0</v>
      </c>
      <c r="AI46">
        <v>0</v>
      </c>
      <c r="AJ46">
        <v>0</v>
      </c>
      <c r="AK46">
        <v>22.260939583924355</v>
      </c>
      <c r="AL46">
        <v>57.263747206970727</v>
      </c>
      <c r="AM46">
        <v>6.7114656381095275</v>
      </c>
      <c r="AN46">
        <v>0</v>
      </c>
      <c r="AO46">
        <v>0</v>
      </c>
      <c r="AP46">
        <v>2.6657670556752278</v>
      </c>
      <c r="AQ46">
        <v>0</v>
      </c>
      <c r="AR46">
        <v>15.004745599999994</v>
      </c>
      <c r="AS46">
        <v>10.854768575676481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841.68408101579564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270.75626671814251</v>
      </c>
      <c r="L47">
        <v>9.1099735024120321</v>
      </c>
      <c r="M47">
        <v>61.66277248201439</v>
      </c>
      <c r="N47">
        <v>25.084840308231175</v>
      </c>
      <c r="O47">
        <v>70.872761191921725</v>
      </c>
      <c r="P47">
        <v>26.62054737881375</v>
      </c>
      <c r="Q47">
        <v>4.6320390897959181</v>
      </c>
      <c r="R47">
        <v>18.005764012366036</v>
      </c>
      <c r="S47">
        <v>11.207714451767785</v>
      </c>
      <c r="T47">
        <v>0</v>
      </c>
      <c r="U47">
        <v>60.060087505617972</v>
      </c>
      <c r="V47">
        <v>8.8025971092436972</v>
      </c>
      <c r="W47">
        <v>19.704690421122997</v>
      </c>
      <c r="X47">
        <v>62.654967473137155</v>
      </c>
      <c r="Y47">
        <v>0</v>
      </c>
      <c r="Z47">
        <v>8.3079326246363614</v>
      </c>
      <c r="AA47">
        <v>11.934806726582281</v>
      </c>
      <c r="AB47">
        <v>11.185776209902471</v>
      </c>
      <c r="AC47">
        <v>8.2208153132558497</v>
      </c>
      <c r="AD47">
        <v>0</v>
      </c>
      <c r="AE47">
        <v>6.9987534489477801</v>
      </c>
      <c r="AF47">
        <v>5.9485005000000015</v>
      </c>
      <c r="AG47">
        <v>27.920351908800004</v>
      </c>
      <c r="AH47">
        <v>0</v>
      </c>
      <c r="AI47">
        <v>0</v>
      </c>
      <c r="AJ47">
        <v>0</v>
      </c>
      <c r="AK47">
        <v>0</v>
      </c>
      <c r="AL47">
        <v>57.263747206970727</v>
      </c>
      <c r="AM47">
        <v>6.7114656381095275</v>
      </c>
      <c r="AN47">
        <v>0</v>
      </c>
      <c r="AO47">
        <v>0</v>
      </c>
      <c r="AP47">
        <v>2.6657670556752278</v>
      </c>
      <c r="AQ47">
        <v>0</v>
      </c>
      <c r="AR47">
        <v>15.004745599999994</v>
      </c>
      <c r="AS47">
        <v>13.139982712161761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824.47766658962917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270.75626671814251</v>
      </c>
      <c r="L48">
        <v>9.1099735024120321</v>
      </c>
      <c r="M48">
        <v>61.66277248201439</v>
      </c>
      <c r="N48">
        <v>25.084840308231175</v>
      </c>
      <c r="O48">
        <v>70.872761191921725</v>
      </c>
      <c r="P48">
        <v>26.62054737881375</v>
      </c>
      <c r="Q48">
        <v>4.6320390897959181</v>
      </c>
      <c r="R48">
        <v>18.005764012366036</v>
      </c>
      <c r="S48">
        <v>11.207714451767785</v>
      </c>
      <c r="T48">
        <v>0</v>
      </c>
      <c r="U48">
        <v>60.060087505617972</v>
      </c>
      <c r="V48">
        <v>8.8025971092436972</v>
      </c>
      <c r="W48">
        <v>19.704690421122997</v>
      </c>
      <c r="X48">
        <v>62.654967473137155</v>
      </c>
      <c r="Y48">
        <v>0</v>
      </c>
      <c r="Z48">
        <v>8.3079326246363614</v>
      </c>
      <c r="AA48">
        <v>5.1117536329113937</v>
      </c>
      <c r="AB48">
        <v>11.185776209902471</v>
      </c>
      <c r="AC48">
        <v>4.1104074370190036</v>
      </c>
      <c r="AD48">
        <v>0</v>
      </c>
      <c r="AE48">
        <v>6.9987534489477801</v>
      </c>
      <c r="AF48">
        <v>5.9485005000000015</v>
      </c>
      <c r="AG48">
        <v>27.920351908800004</v>
      </c>
      <c r="AH48">
        <v>0</v>
      </c>
      <c r="AI48">
        <v>0</v>
      </c>
      <c r="AJ48">
        <v>0</v>
      </c>
      <c r="AK48">
        <v>0</v>
      </c>
      <c r="AL48">
        <v>57.263747206970727</v>
      </c>
      <c r="AM48">
        <v>6.7114656381095275</v>
      </c>
      <c r="AN48">
        <v>0</v>
      </c>
      <c r="AO48">
        <v>0</v>
      </c>
      <c r="AP48">
        <v>2.6657670556752278</v>
      </c>
      <c r="AQ48">
        <v>0</v>
      </c>
      <c r="AR48">
        <v>15.004745599999994</v>
      </c>
      <c r="AS48">
        <v>13.139982712161761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813.54420561972154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270.75626671814251</v>
      </c>
      <c r="L49">
        <v>9.1099735024120321</v>
      </c>
      <c r="M49">
        <v>61.66277248201439</v>
      </c>
      <c r="N49">
        <v>25.084840308231175</v>
      </c>
      <c r="O49">
        <v>70.872761191921725</v>
      </c>
      <c r="P49">
        <v>26.62054737881375</v>
      </c>
      <c r="Q49">
        <v>4.6320390897959181</v>
      </c>
      <c r="R49">
        <v>18.005764012366036</v>
      </c>
      <c r="S49">
        <v>11.207714451767785</v>
      </c>
      <c r="T49">
        <v>0</v>
      </c>
      <c r="U49">
        <v>60.060087505617972</v>
      </c>
      <c r="V49">
        <v>8.8025971092436972</v>
      </c>
      <c r="W49">
        <v>19.704690421122997</v>
      </c>
      <c r="X49">
        <v>62.654967473137155</v>
      </c>
      <c r="Y49">
        <v>0</v>
      </c>
      <c r="Z49">
        <v>8.3079326246363614</v>
      </c>
      <c r="AA49">
        <v>5.1117536329113937</v>
      </c>
      <c r="AB49">
        <v>11.185776209902471</v>
      </c>
      <c r="AC49">
        <v>4.1104074370190036</v>
      </c>
      <c r="AD49">
        <v>0</v>
      </c>
      <c r="AE49">
        <v>6.9987534489477801</v>
      </c>
      <c r="AF49">
        <v>5.9485005000000015</v>
      </c>
      <c r="AG49">
        <v>27.920351908800004</v>
      </c>
      <c r="AH49">
        <v>0</v>
      </c>
      <c r="AI49">
        <v>0</v>
      </c>
      <c r="AJ49">
        <v>0</v>
      </c>
      <c r="AK49">
        <v>0</v>
      </c>
      <c r="AL49">
        <v>57.263747206970727</v>
      </c>
      <c r="AM49">
        <v>6.7114656381095275</v>
      </c>
      <c r="AN49">
        <v>0</v>
      </c>
      <c r="AO49">
        <v>0</v>
      </c>
      <c r="AP49">
        <v>2.6657670556752278</v>
      </c>
      <c r="AQ49">
        <v>0</v>
      </c>
      <c r="AR49">
        <v>15.004745599999994</v>
      </c>
      <c r="AS49">
        <v>13.139982712161761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813.54420561972154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270.75626671814251</v>
      </c>
      <c r="L50">
        <v>9.1099735024120321</v>
      </c>
      <c r="M50">
        <v>61.66277248201439</v>
      </c>
      <c r="N50">
        <v>25.084840308231175</v>
      </c>
      <c r="O50">
        <v>70.872761191921725</v>
      </c>
      <c r="P50">
        <v>26.62054737881375</v>
      </c>
      <c r="Q50">
        <v>4.6320390897959181</v>
      </c>
      <c r="R50">
        <v>18.005764012366036</v>
      </c>
      <c r="S50">
        <v>11.207714451767785</v>
      </c>
      <c r="T50">
        <v>0</v>
      </c>
      <c r="U50">
        <v>60.060087505617972</v>
      </c>
      <c r="V50">
        <v>8.8025971092436972</v>
      </c>
      <c r="W50">
        <v>19.704690421122997</v>
      </c>
      <c r="X50">
        <v>62.654967473137155</v>
      </c>
      <c r="Y50">
        <v>0</v>
      </c>
      <c r="Z50">
        <v>8.3079326246363614</v>
      </c>
      <c r="AA50">
        <v>5.1117536329113937</v>
      </c>
      <c r="AB50">
        <v>11.185776209902471</v>
      </c>
      <c r="AC50">
        <v>4.1104074370190036</v>
      </c>
      <c r="AD50">
        <v>0</v>
      </c>
      <c r="AE50">
        <v>6.9987534489477801</v>
      </c>
      <c r="AF50">
        <v>5.9485005000000015</v>
      </c>
      <c r="AG50">
        <v>27.920351908800004</v>
      </c>
      <c r="AH50">
        <v>0</v>
      </c>
      <c r="AI50">
        <v>0</v>
      </c>
      <c r="AJ50">
        <v>0</v>
      </c>
      <c r="AK50">
        <v>0</v>
      </c>
      <c r="AL50">
        <v>57.263747206970727</v>
      </c>
      <c r="AM50">
        <v>6.7114656381095275</v>
      </c>
      <c r="AN50">
        <v>0</v>
      </c>
      <c r="AO50">
        <v>0</v>
      </c>
      <c r="AP50">
        <v>2.6657670556752278</v>
      </c>
      <c r="AQ50">
        <v>0</v>
      </c>
      <c r="AR50">
        <v>15.004745599999994</v>
      </c>
      <c r="AS50">
        <v>13.139982712161761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813.54420561972154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270.75626671814251</v>
      </c>
      <c r="L51">
        <v>9.1099735024120321</v>
      </c>
      <c r="M51">
        <v>61.66277248201439</v>
      </c>
      <c r="N51">
        <v>25.084840308231175</v>
      </c>
      <c r="O51">
        <v>70.872761191921725</v>
      </c>
      <c r="P51">
        <v>26.62054737881375</v>
      </c>
      <c r="Q51">
        <v>4.6320390897959181</v>
      </c>
      <c r="R51">
        <v>18.005764012366036</v>
      </c>
      <c r="S51">
        <v>11.207714451767785</v>
      </c>
      <c r="T51">
        <v>0</v>
      </c>
      <c r="U51">
        <v>60.060087505617972</v>
      </c>
      <c r="V51">
        <v>8.8025971092436972</v>
      </c>
      <c r="W51">
        <v>19.704690421122997</v>
      </c>
      <c r="X51">
        <v>62.654967473137155</v>
      </c>
      <c r="Y51">
        <v>0</v>
      </c>
      <c r="Z51">
        <v>8.3079326246363614</v>
      </c>
      <c r="AA51">
        <v>0</v>
      </c>
      <c r="AB51">
        <v>11.185776209902471</v>
      </c>
      <c r="AC51">
        <v>4.1104074370190036</v>
      </c>
      <c r="AD51">
        <v>0</v>
      </c>
      <c r="AE51">
        <v>6.9987534489477801</v>
      </c>
      <c r="AF51">
        <v>5.9485005000000015</v>
      </c>
      <c r="AG51">
        <v>27.920351908800004</v>
      </c>
      <c r="AH51">
        <v>0</v>
      </c>
      <c r="AI51">
        <v>0</v>
      </c>
      <c r="AJ51">
        <v>0</v>
      </c>
      <c r="AK51">
        <v>0</v>
      </c>
      <c r="AL51">
        <v>56.165584099999997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15.004745599999994</v>
      </c>
      <c r="AS51">
        <v>10.854768575676481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802.38330768767901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270.75626671814251</v>
      </c>
      <c r="L52">
        <v>9.1099735024120321</v>
      </c>
      <c r="M52">
        <v>61.66277248201439</v>
      </c>
      <c r="N52">
        <v>25.084840308231175</v>
      </c>
      <c r="O52">
        <v>70.872761191921725</v>
      </c>
      <c r="P52">
        <v>26.62054737881375</v>
      </c>
      <c r="Q52">
        <v>4.6320390897959181</v>
      </c>
      <c r="R52">
        <v>18.005764012366036</v>
      </c>
      <c r="S52">
        <v>11.207714451767785</v>
      </c>
      <c r="T52">
        <v>0</v>
      </c>
      <c r="U52">
        <v>60.060087505617972</v>
      </c>
      <c r="V52">
        <v>8.8025971092436972</v>
      </c>
      <c r="W52">
        <v>19.704690421122997</v>
      </c>
      <c r="X52">
        <v>62.654967473137155</v>
      </c>
      <c r="Y52">
        <v>0</v>
      </c>
      <c r="Z52">
        <v>8.3079326246363614</v>
      </c>
      <c r="AA52">
        <v>0</v>
      </c>
      <c r="AB52">
        <v>11.185776209902471</v>
      </c>
      <c r="AC52">
        <v>0</v>
      </c>
      <c r="AD52">
        <v>0</v>
      </c>
      <c r="AE52">
        <v>6.9987534489477801</v>
      </c>
      <c r="AF52">
        <v>5.9485005000000015</v>
      </c>
      <c r="AG52">
        <v>27.920351908800004</v>
      </c>
      <c r="AH52">
        <v>0</v>
      </c>
      <c r="AI52">
        <v>0</v>
      </c>
      <c r="AJ52">
        <v>0</v>
      </c>
      <c r="AK52">
        <v>0</v>
      </c>
      <c r="AL52">
        <v>56.165584099999997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15.004745599999994</v>
      </c>
      <c r="AS52">
        <v>10.854768575676481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798.27290025065997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270.75626671814251</v>
      </c>
      <c r="L53">
        <v>9.1099735024120321</v>
      </c>
      <c r="M53">
        <v>61.66277248201439</v>
      </c>
      <c r="N53">
        <v>25.084840308231175</v>
      </c>
      <c r="O53">
        <v>70.872761191921725</v>
      </c>
      <c r="P53">
        <v>26.62054737881375</v>
      </c>
      <c r="Q53">
        <v>4.6320390897959181</v>
      </c>
      <c r="R53">
        <v>18.005764012366036</v>
      </c>
      <c r="S53">
        <v>11.207714451767785</v>
      </c>
      <c r="T53">
        <v>0</v>
      </c>
      <c r="U53">
        <v>60.060087505617972</v>
      </c>
      <c r="V53">
        <v>8.8025971092436972</v>
      </c>
      <c r="W53">
        <v>19.707052030295316</v>
      </c>
      <c r="X53">
        <v>62.654967473137155</v>
      </c>
      <c r="Y53">
        <v>0</v>
      </c>
      <c r="Z53">
        <v>8.3079326246363614</v>
      </c>
      <c r="AA53">
        <v>0</v>
      </c>
      <c r="AB53">
        <v>5.5476017278319567</v>
      </c>
      <c r="AC53">
        <v>0</v>
      </c>
      <c r="AD53">
        <v>0</v>
      </c>
      <c r="AE53">
        <v>6.9987534489477801</v>
      </c>
      <c r="AF53">
        <v>5.9485005000000015</v>
      </c>
      <c r="AG53">
        <v>27.920351908800004</v>
      </c>
      <c r="AH53">
        <v>0</v>
      </c>
      <c r="AI53">
        <v>0</v>
      </c>
      <c r="AJ53">
        <v>0</v>
      </c>
      <c r="AK53">
        <v>0</v>
      </c>
      <c r="AL53">
        <v>57.263747206970727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10.854768575676481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796.07974198473255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270.75626671814251</v>
      </c>
      <c r="L54">
        <v>9.1099735024120321</v>
      </c>
      <c r="M54">
        <v>61.66277248201439</v>
      </c>
      <c r="N54">
        <v>25.084840308231175</v>
      </c>
      <c r="O54">
        <v>70.872761191921725</v>
      </c>
      <c r="P54">
        <v>26.62054737881375</v>
      </c>
      <c r="Q54">
        <v>4.6320390897959181</v>
      </c>
      <c r="R54">
        <v>18.005764012366036</v>
      </c>
      <c r="S54">
        <v>11.208565720020587</v>
      </c>
      <c r="T54">
        <v>0</v>
      </c>
      <c r="U54">
        <v>60.060087505617972</v>
      </c>
      <c r="V54">
        <v>8.8025971092436972</v>
      </c>
      <c r="W54">
        <v>19.707052030295316</v>
      </c>
      <c r="X54">
        <v>62.654967473137155</v>
      </c>
      <c r="Y54">
        <v>0</v>
      </c>
      <c r="Z54">
        <v>8.3079326246363614</v>
      </c>
      <c r="AA54">
        <v>0</v>
      </c>
      <c r="AB54">
        <v>4.0757888721680411</v>
      </c>
      <c r="AC54">
        <v>0</v>
      </c>
      <c r="AD54">
        <v>0</v>
      </c>
      <c r="AE54">
        <v>6.9987534489477801</v>
      </c>
      <c r="AF54">
        <v>5.9485005000000015</v>
      </c>
      <c r="AG54">
        <v>27.920351908800004</v>
      </c>
      <c r="AH54">
        <v>0</v>
      </c>
      <c r="AI54">
        <v>0</v>
      </c>
      <c r="AJ54">
        <v>0</v>
      </c>
      <c r="AK54">
        <v>0</v>
      </c>
      <c r="AL54">
        <v>57.263747206970727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10.854768575676481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794.60878039732131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270.75626671814251</v>
      </c>
      <c r="L55">
        <v>9.1099735024120321</v>
      </c>
      <c r="M55">
        <v>61.66277248201439</v>
      </c>
      <c r="N55">
        <v>25.084840308231175</v>
      </c>
      <c r="O55">
        <v>70.872761191921725</v>
      </c>
      <c r="P55">
        <v>26.62054737881375</v>
      </c>
      <c r="Q55">
        <v>4.6320390897959181</v>
      </c>
      <c r="R55">
        <v>18.008663151121223</v>
      </c>
      <c r="S55">
        <v>11.208565720020587</v>
      </c>
      <c r="T55">
        <v>0</v>
      </c>
      <c r="U55">
        <v>60.060087505617972</v>
      </c>
      <c r="V55">
        <v>8.8059062655906093</v>
      </c>
      <c r="W55">
        <v>19.707052030295316</v>
      </c>
      <c r="X55">
        <v>62.648438959782276</v>
      </c>
      <c r="Y55">
        <v>0</v>
      </c>
      <c r="Z55">
        <v>5.5386216033636346</v>
      </c>
      <c r="AA55">
        <v>0</v>
      </c>
      <c r="AB55">
        <v>4.0757888721680411</v>
      </c>
      <c r="AC55">
        <v>0</v>
      </c>
      <c r="AD55">
        <v>0</v>
      </c>
      <c r="AE55">
        <v>6.9987534489477801</v>
      </c>
      <c r="AF55">
        <v>5.9485005000000015</v>
      </c>
      <c r="AG55">
        <v>27.920351908800004</v>
      </c>
      <c r="AH55">
        <v>0</v>
      </c>
      <c r="AI55">
        <v>0</v>
      </c>
      <c r="AJ55">
        <v>0</v>
      </c>
      <c r="AK55">
        <v>0</v>
      </c>
      <c r="AL55">
        <v>57.263747206970727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10.854768575676481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789.49465765779576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270.75626671814251</v>
      </c>
      <c r="L56">
        <v>9.1099735024120321</v>
      </c>
      <c r="M56">
        <v>61.66277248201439</v>
      </c>
      <c r="N56">
        <v>25.084840308231175</v>
      </c>
      <c r="O56">
        <v>70.872761191921725</v>
      </c>
      <c r="P56">
        <v>26.62054737881375</v>
      </c>
      <c r="Q56">
        <v>4.6320390897959181</v>
      </c>
      <c r="R56">
        <v>18.008663151121223</v>
      </c>
      <c r="S56">
        <v>11.208565720020587</v>
      </c>
      <c r="T56">
        <v>0</v>
      </c>
      <c r="U56">
        <v>60.060087505617972</v>
      </c>
      <c r="V56">
        <v>8.8059062655906093</v>
      </c>
      <c r="W56">
        <v>19.707052030295316</v>
      </c>
      <c r="X56">
        <v>62.655754183473277</v>
      </c>
      <c r="Y56">
        <v>0</v>
      </c>
      <c r="Z56">
        <v>8.3079326246363614</v>
      </c>
      <c r="AA56">
        <v>0</v>
      </c>
      <c r="AB56">
        <v>4.0757888721680411</v>
      </c>
      <c r="AC56">
        <v>0</v>
      </c>
      <c r="AD56">
        <v>0</v>
      </c>
      <c r="AE56">
        <v>6.9987534489477801</v>
      </c>
      <c r="AF56">
        <v>5.9485005000000015</v>
      </c>
      <c r="AG56">
        <v>27.920351908800004</v>
      </c>
      <c r="AH56">
        <v>0</v>
      </c>
      <c r="AI56">
        <v>0</v>
      </c>
      <c r="AJ56">
        <v>0</v>
      </c>
      <c r="AK56">
        <v>0</v>
      </c>
      <c r="AL56">
        <v>57.263747206970727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10.854768575676481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792.27128390275948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270.75626671814251</v>
      </c>
      <c r="L57">
        <v>9.1099735024120321</v>
      </c>
      <c r="M57">
        <v>61.66277248201439</v>
      </c>
      <c r="N57">
        <v>25.084840308231175</v>
      </c>
      <c r="O57">
        <v>70.872761191921725</v>
      </c>
      <c r="P57">
        <v>26.62054737881375</v>
      </c>
      <c r="Q57">
        <v>4.6320390897959181</v>
      </c>
      <c r="R57">
        <v>18.008663151121223</v>
      </c>
      <c r="S57">
        <v>11.208565720020587</v>
      </c>
      <c r="T57">
        <v>0</v>
      </c>
      <c r="U57">
        <v>60.060087505617972</v>
      </c>
      <c r="V57">
        <v>8.8059062655906093</v>
      </c>
      <c r="W57">
        <v>19.707052030295316</v>
      </c>
      <c r="X57">
        <v>62.655754183473277</v>
      </c>
      <c r="Y57">
        <v>0</v>
      </c>
      <c r="Z57">
        <v>0</v>
      </c>
      <c r="AA57">
        <v>0</v>
      </c>
      <c r="AB57">
        <v>4.0757888721680411</v>
      </c>
      <c r="AC57">
        <v>0</v>
      </c>
      <c r="AD57">
        <v>0</v>
      </c>
      <c r="AE57">
        <v>6.9987534489477801</v>
      </c>
      <c r="AF57">
        <v>5.9485005000000015</v>
      </c>
      <c r="AG57">
        <v>27.920351908800004</v>
      </c>
      <c r="AH57">
        <v>0</v>
      </c>
      <c r="AI57">
        <v>0</v>
      </c>
      <c r="AJ57">
        <v>0</v>
      </c>
      <c r="AK57">
        <v>0</v>
      </c>
      <c r="AL57">
        <v>57.263747206970727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10.854768575676481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783.96335127812313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270.75626671814251</v>
      </c>
      <c r="L58">
        <v>9.1099735024120321</v>
      </c>
      <c r="M58">
        <v>61.66277248201439</v>
      </c>
      <c r="N58">
        <v>25.084840308231175</v>
      </c>
      <c r="O58">
        <v>70.872761191921725</v>
      </c>
      <c r="P58">
        <v>26.62054737881375</v>
      </c>
      <c r="Q58">
        <v>4.6320390897959181</v>
      </c>
      <c r="R58">
        <v>18.008663151121223</v>
      </c>
      <c r="S58">
        <v>11.208565720020587</v>
      </c>
      <c r="T58">
        <v>0</v>
      </c>
      <c r="U58">
        <v>60.060087505617972</v>
      </c>
      <c r="V58">
        <v>8.8059062655906093</v>
      </c>
      <c r="W58">
        <v>19.707052030295316</v>
      </c>
      <c r="X58">
        <v>62.655754183473277</v>
      </c>
      <c r="Y58">
        <v>0</v>
      </c>
      <c r="Z58">
        <v>0</v>
      </c>
      <c r="AA58">
        <v>0</v>
      </c>
      <c r="AB58">
        <v>4.0757888721680411</v>
      </c>
      <c r="AC58">
        <v>0</v>
      </c>
      <c r="AD58">
        <v>0</v>
      </c>
      <c r="AE58">
        <v>6.9987534489477801</v>
      </c>
      <c r="AF58">
        <v>5.9485005000000015</v>
      </c>
      <c r="AG58">
        <v>27.920351908800004</v>
      </c>
      <c r="AH58">
        <v>0</v>
      </c>
      <c r="AI58">
        <v>0</v>
      </c>
      <c r="AJ58">
        <v>0</v>
      </c>
      <c r="AK58">
        <v>0</v>
      </c>
      <c r="AL58">
        <v>57.263747206970727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10.854768575676481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783.96335127812313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270.75626671814251</v>
      </c>
      <c r="L59">
        <v>9.1099735024120321</v>
      </c>
      <c r="M59">
        <v>61.66277248201439</v>
      </c>
      <c r="N59">
        <v>25.084840308231175</v>
      </c>
      <c r="O59">
        <v>70.872761191921725</v>
      </c>
      <c r="P59">
        <v>26.62054737881375</v>
      </c>
      <c r="Q59">
        <v>4.6320390897959181</v>
      </c>
      <c r="R59">
        <v>18.008663151121223</v>
      </c>
      <c r="S59">
        <v>11.208565720020587</v>
      </c>
      <c r="T59">
        <v>0</v>
      </c>
      <c r="U59">
        <v>60.060087505617972</v>
      </c>
      <c r="V59">
        <v>8.8059062655906093</v>
      </c>
      <c r="W59">
        <v>19.707052030295316</v>
      </c>
      <c r="X59">
        <v>62.648935904719629</v>
      </c>
      <c r="Y59">
        <v>0</v>
      </c>
      <c r="Z59">
        <v>0</v>
      </c>
      <c r="AA59">
        <v>0</v>
      </c>
      <c r="AB59">
        <v>1.5850291278319577</v>
      </c>
      <c r="AC59">
        <v>0</v>
      </c>
      <c r="AD59">
        <v>0</v>
      </c>
      <c r="AE59">
        <v>6.9987534489477801</v>
      </c>
      <c r="AF59">
        <v>5.9485005000000015</v>
      </c>
      <c r="AG59">
        <v>27.920351908800004</v>
      </c>
      <c r="AH59">
        <v>0</v>
      </c>
      <c r="AI59">
        <v>0</v>
      </c>
      <c r="AJ59">
        <v>0</v>
      </c>
      <c r="AK59">
        <v>0</v>
      </c>
      <c r="AL59">
        <v>57.263747206970727</v>
      </c>
      <c r="AM59">
        <v>6.7114656381095275</v>
      </c>
      <c r="AN59">
        <v>0</v>
      </c>
      <c r="AO59">
        <v>0</v>
      </c>
      <c r="AP59">
        <v>0</v>
      </c>
      <c r="AQ59">
        <v>7.8545735400000005</v>
      </c>
      <c r="AR59">
        <v>15.004745599999994</v>
      </c>
      <c r="AS59">
        <v>10.854768575676481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789.32034679503352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270.75626671814251</v>
      </c>
      <c r="L60">
        <v>9.1099735024120321</v>
      </c>
      <c r="M60">
        <v>61.66277248201439</v>
      </c>
      <c r="N60">
        <v>25.084840308231175</v>
      </c>
      <c r="O60">
        <v>70.872761191921725</v>
      </c>
      <c r="P60">
        <v>26.62054737881375</v>
      </c>
      <c r="Q60">
        <v>4.6320390897959181</v>
      </c>
      <c r="R60">
        <v>18.005764012366036</v>
      </c>
      <c r="S60">
        <v>11.208565720020587</v>
      </c>
      <c r="T60">
        <v>0</v>
      </c>
      <c r="U60">
        <v>60.060087505617972</v>
      </c>
      <c r="V60">
        <v>8.8025971092436972</v>
      </c>
      <c r="W60">
        <v>19.707052030295316</v>
      </c>
      <c r="X60">
        <v>62.648438959782276</v>
      </c>
      <c r="Y60">
        <v>0</v>
      </c>
      <c r="Z60">
        <v>0</v>
      </c>
      <c r="AA60">
        <v>0</v>
      </c>
      <c r="AB60">
        <v>1.5850291278319577</v>
      </c>
      <c r="AC60">
        <v>0</v>
      </c>
      <c r="AD60">
        <v>0</v>
      </c>
      <c r="AE60">
        <v>6.9987534489477801</v>
      </c>
      <c r="AF60">
        <v>5.9485005000000015</v>
      </c>
      <c r="AG60">
        <v>27.920351908800004</v>
      </c>
      <c r="AH60">
        <v>0</v>
      </c>
      <c r="AI60">
        <v>0</v>
      </c>
      <c r="AJ60">
        <v>0</v>
      </c>
      <c r="AK60">
        <v>0</v>
      </c>
      <c r="AL60">
        <v>57.263747206970727</v>
      </c>
      <c r="AM60">
        <v>6.7114656381095275</v>
      </c>
      <c r="AN60">
        <v>0</v>
      </c>
      <c r="AO60">
        <v>0</v>
      </c>
      <c r="AP60">
        <v>0</v>
      </c>
      <c r="AQ60">
        <v>7.8545735400000005</v>
      </c>
      <c r="AR60">
        <v>15.004745599999994</v>
      </c>
      <c r="AS60">
        <v>10.854768575676481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789.31364155499409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270.75626671814251</v>
      </c>
      <c r="L61">
        <v>9.1099735024120321</v>
      </c>
      <c r="M61">
        <v>61.66277248201439</v>
      </c>
      <c r="N61">
        <v>25.084840308231175</v>
      </c>
      <c r="O61">
        <v>70.872761191921725</v>
      </c>
      <c r="P61">
        <v>26.62054737881375</v>
      </c>
      <c r="Q61">
        <v>4.6320390897959181</v>
      </c>
      <c r="R61">
        <v>18.005764012366036</v>
      </c>
      <c r="S61">
        <v>11.208565720020587</v>
      </c>
      <c r="T61">
        <v>0</v>
      </c>
      <c r="U61">
        <v>60.060087505617972</v>
      </c>
      <c r="V61">
        <v>8.8025971092436972</v>
      </c>
      <c r="W61">
        <v>19.704690421122997</v>
      </c>
      <c r="X61">
        <v>62.654967473137155</v>
      </c>
      <c r="Y61">
        <v>0</v>
      </c>
      <c r="Z61">
        <v>0</v>
      </c>
      <c r="AA61">
        <v>0</v>
      </c>
      <c r="AB61">
        <v>1.5850291278319577</v>
      </c>
      <c r="AC61">
        <v>0</v>
      </c>
      <c r="AD61">
        <v>0</v>
      </c>
      <c r="AE61">
        <v>6.9987534489477801</v>
      </c>
      <c r="AF61">
        <v>5.9485005000000015</v>
      </c>
      <c r="AG61">
        <v>27.920351908800004</v>
      </c>
      <c r="AH61">
        <v>0</v>
      </c>
      <c r="AI61">
        <v>0</v>
      </c>
      <c r="AJ61">
        <v>0</v>
      </c>
      <c r="AK61">
        <v>0</v>
      </c>
      <c r="AL61">
        <v>57.263747206970727</v>
      </c>
      <c r="AM61">
        <v>6.7114656381095275</v>
      </c>
      <c r="AN61">
        <v>0</v>
      </c>
      <c r="AO61">
        <v>0</v>
      </c>
      <c r="AP61">
        <v>0.163210192046396</v>
      </c>
      <c r="AQ61">
        <v>15.709147080000001</v>
      </c>
      <c r="AR61">
        <v>15.004745599999994</v>
      </c>
      <c r="AS61">
        <v>9.7121612878382404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796.19298490338474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270.75626671814251</v>
      </c>
      <c r="L62">
        <v>9.1099735024120321</v>
      </c>
      <c r="M62">
        <v>61.66277248201439</v>
      </c>
      <c r="N62">
        <v>25.084840308231175</v>
      </c>
      <c r="O62">
        <v>70.872761191921725</v>
      </c>
      <c r="P62">
        <v>26.62054737881375</v>
      </c>
      <c r="Q62">
        <v>4.6320390897959181</v>
      </c>
      <c r="R62">
        <v>18.005764012366036</v>
      </c>
      <c r="S62">
        <v>11.208565720020587</v>
      </c>
      <c r="T62">
        <v>0</v>
      </c>
      <c r="U62">
        <v>60.060087505617972</v>
      </c>
      <c r="V62">
        <v>8.8025971092436972</v>
      </c>
      <c r="W62">
        <v>19.704690421122997</v>
      </c>
      <c r="X62">
        <v>62.654967473137155</v>
      </c>
      <c r="Y62">
        <v>0</v>
      </c>
      <c r="Z62">
        <v>0</v>
      </c>
      <c r="AA62">
        <v>0</v>
      </c>
      <c r="AB62">
        <v>1.5850291278319577</v>
      </c>
      <c r="AC62">
        <v>0</v>
      </c>
      <c r="AD62">
        <v>0</v>
      </c>
      <c r="AE62">
        <v>13.99750689789556</v>
      </c>
      <c r="AF62">
        <v>5.9485005000000015</v>
      </c>
      <c r="AG62">
        <v>27.920351908800004</v>
      </c>
      <c r="AH62">
        <v>0</v>
      </c>
      <c r="AI62">
        <v>0</v>
      </c>
      <c r="AJ62">
        <v>0</v>
      </c>
      <c r="AK62">
        <v>0</v>
      </c>
      <c r="AL62">
        <v>57.263747206970727</v>
      </c>
      <c r="AM62">
        <v>6.7114656381095275</v>
      </c>
      <c r="AN62">
        <v>0</v>
      </c>
      <c r="AO62">
        <v>0</v>
      </c>
      <c r="AP62">
        <v>0.163210192046396</v>
      </c>
      <c r="AQ62">
        <v>15.709147080000001</v>
      </c>
      <c r="AR62">
        <v>15.004745599999994</v>
      </c>
      <c r="AS62">
        <v>9.7121612878382404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803.19173835233244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309.43614462634872</v>
      </c>
      <c r="L63">
        <v>9.1099735024120321</v>
      </c>
      <c r="M63">
        <v>61.66277248201439</v>
      </c>
      <c r="N63">
        <v>25.084840308231175</v>
      </c>
      <c r="O63">
        <v>70.872761191921725</v>
      </c>
      <c r="P63">
        <v>26.62054737881375</v>
      </c>
      <c r="Q63">
        <v>4.6320390897959181</v>
      </c>
      <c r="R63">
        <v>18.005764012366036</v>
      </c>
      <c r="S63">
        <v>11.207714451767785</v>
      </c>
      <c r="T63">
        <v>0</v>
      </c>
      <c r="U63">
        <v>60.060087505617972</v>
      </c>
      <c r="V63">
        <v>8.8025971092436972</v>
      </c>
      <c r="W63">
        <v>19.704690421122997</v>
      </c>
      <c r="X63">
        <v>62.654967473137155</v>
      </c>
      <c r="Y63">
        <v>0</v>
      </c>
      <c r="Z63">
        <v>0</v>
      </c>
      <c r="AA63">
        <v>0</v>
      </c>
      <c r="AB63">
        <v>1.5850291278319577</v>
      </c>
      <c r="AC63">
        <v>0</v>
      </c>
      <c r="AD63">
        <v>0</v>
      </c>
      <c r="AE63">
        <v>13.99750689789556</v>
      </c>
      <c r="AF63">
        <v>5.9485005000000015</v>
      </c>
      <c r="AG63">
        <v>27.920351908800004</v>
      </c>
      <c r="AH63">
        <v>0</v>
      </c>
      <c r="AI63">
        <v>0</v>
      </c>
      <c r="AJ63">
        <v>0</v>
      </c>
      <c r="AK63">
        <v>0</v>
      </c>
      <c r="AL63">
        <v>57.263747206970727</v>
      </c>
      <c r="AM63">
        <v>6.7114656381095275</v>
      </c>
      <c r="AN63">
        <v>0</v>
      </c>
      <c r="AO63">
        <v>0</v>
      </c>
      <c r="AP63">
        <v>0.163210192046396</v>
      </c>
      <c r="AQ63">
        <v>15.709147080000001</v>
      </c>
      <c r="AR63">
        <v>15.004745599999994</v>
      </c>
      <c r="AS63">
        <v>9.7121612878382404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841.87076499228579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367.45600004354168</v>
      </c>
      <c r="L64">
        <v>9.1099735024120321</v>
      </c>
      <c r="M64">
        <v>61.66277248201439</v>
      </c>
      <c r="N64">
        <v>25.084840308231175</v>
      </c>
      <c r="O64">
        <v>70.872761191921725</v>
      </c>
      <c r="P64">
        <v>26.62054737881375</v>
      </c>
      <c r="Q64">
        <v>4.6320390897959181</v>
      </c>
      <c r="R64">
        <v>18.005764012366036</v>
      </c>
      <c r="S64">
        <v>11.207714451767785</v>
      </c>
      <c r="T64">
        <v>0</v>
      </c>
      <c r="U64">
        <v>60.060087505617972</v>
      </c>
      <c r="V64">
        <v>8.8025971092436972</v>
      </c>
      <c r="W64">
        <v>19.704690421122997</v>
      </c>
      <c r="X64">
        <v>62.654967473137155</v>
      </c>
      <c r="Y64">
        <v>0</v>
      </c>
      <c r="Z64">
        <v>0</v>
      </c>
      <c r="AA64">
        <v>5.3412690962025327</v>
      </c>
      <c r="AB64">
        <v>1.5850291278319577</v>
      </c>
      <c r="AC64">
        <v>0</v>
      </c>
      <c r="AD64">
        <v>0</v>
      </c>
      <c r="AE64">
        <v>13.99750689789556</v>
      </c>
      <c r="AF64">
        <v>5.9485005000000015</v>
      </c>
      <c r="AG64">
        <v>27.920351908800004</v>
      </c>
      <c r="AH64">
        <v>0</v>
      </c>
      <c r="AI64">
        <v>0</v>
      </c>
      <c r="AJ64">
        <v>0</v>
      </c>
      <c r="AK64">
        <v>0</v>
      </c>
      <c r="AL64">
        <v>57.263747206970727</v>
      </c>
      <c r="AM64">
        <v>6.7114656381095275</v>
      </c>
      <c r="AN64">
        <v>0</v>
      </c>
      <c r="AO64">
        <v>0</v>
      </c>
      <c r="AP64">
        <v>0.163210192046396</v>
      </c>
      <c r="AQ64">
        <v>15.709147080000001</v>
      </c>
      <c r="AR64">
        <v>15.004745599999994</v>
      </c>
      <c r="AS64">
        <v>9.7121612878382404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905.23188950568135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420.64</v>
      </c>
      <c r="L65">
        <v>9.1100657263247253</v>
      </c>
      <c r="M65">
        <v>61.66277248201439</v>
      </c>
      <c r="N65">
        <v>25.084840308231175</v>
      </c>
      <c r="O65">
        <v>70.872761191921725</v>
      </c>
      <c r="P65">
        <v>26.62054737881375</v>
      </c>
      <c r="Q65">
        <v>4.6320390897959181</v>
      </c>
      <c r="R65">
        <v>18.005764012366036</v>
      </c>
      <c r="S65">
        <v>11.207714451767785</v>
      </c>
      <c r="T65">
        <v>0</v>
      </c>
      <c r="U65">
        <v>60.060087505617972</v>
      </c>
      <c r="V65">
        <v>8.8025971092436972</v>
      </c>
      <c r="W65">
        <v>19.704690421122997</v>
      </c>
      <c r="X65">
        <v>62.654967473137155</v>
      </c>
      <c r="Y65">
        <v>0</v>
      </c>
      <c r="Z65">
        <v>0</v>
      </c>
      <c r="AA65">
        <v>5.9674033632911403</v>
      </c>
      <c r="AB65">
        <v>1.5850291278319577</v>
      </c>
      <c r="AC65">
        <v>0</v>
      </c>
      <c r="AD65">
        <v>0</v>
      </c>
      <c r="AE65">
        <v>13.99750689789556</v>
      </c>
      <c r="AF65">
        <v>5.9485005000000015</v>
      </c>
      <c r="AG65">
        <v>27.920351908800004</v>
      </c>
      <c r="AH65">
        <v>0</v>
      </c>
      <c r="AI65">
        <v>0</v>
      </c>
      <c r="AJ65">
        <v>0</v>
      </c>
      <c r="AK65">
        <v>0</v>
      </c>
      <c r="AL65">
        <v>57.263747206970727</v>
      </c>
      <c r="AM65">
        <v>6.7114656381095275</v>
      </c>
      <c r="AN65">
        <v>0</v>
      </c>
      <c r="AO65">
        <v>0</v>
      </c>
      <c r="AP65">
        <v>0.163210192046396</v>
      </c>
      <c r="AQ65">
        <v>15.709147080000001</v>
      </c>
      <c r="AR65">
        <v>15.004745599999994</v>
      </c>
      <c r="AS65">
        <v>8.5695540000000001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957.89950866530273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441.92331162651271</v>
      </c>
      <c r="L66">
        <v>9.1099557809391403</v>
      </c>
      <c r="M66">
        <v>61.66277248201439</v>
      </c>
      <c r="N66">
        <v>25.084840308231175</v>
      </c>
      <c r="O66">
        <v>70.872761191921725</v>
      </c>
      <c r="P66">
        <v>26.62054737881375</v>
      </c>
      <c r="Q66">
        <v>4.6320390897959181</v>
      </c>
      <c r="R66">
        <v>18.005764012366036</v>
      </c>
      <c r="S66">
        <v>11.207714451767785</v>
      </c>
      <c r="T66">
        <v>0</v>
      </c>
      <c r="U66">
        <v>60.060087505617972</v>
      </c>
      <c r="V66">
        <v>8.8025971092436972</v>
      </c>
      <c r="W66">
        <v>19.704690421122997</v>
      </c>
      <c r="X66">
        <v>62.654967473137155</v>
      </c>
      <c r="Y66">
        <v>0</v>
      </c>
      <c r="Z66">
        <v>0</v>
      </c>
      <c r="AA66">
        <v>11.934806726582281</v>
      </c>
      <c r="AB66">
        <v>1.5850291278319577</v>
      </c>
      <c r="AC66">
        <v>0</v>
      </c>
      <c r="AD66">
        <v>0</v>
      </c>
      <c r="AE66">
        <v>13.99750689789556</v>
      </c>
      <c r="AF66">
        <v>5.9485005000000015</v>
      </c>
      <c r="AG66">
        <v>27.920351908800004</v>
      </c>
      <c r="AH66">
        <v>8.0438927999999983</v>
      </c>
      <c r="AI66">
        <v>0</v>
      </c>
      <c r="AJ66">
        <v>0</v>
      </c>
      <c r="AK66">
        <v>0</v>
      </c>
      <c r="AL66">
        <v>57.263747206970727</v>
      </c>
      <c r="AM66">
        <v>6.7114656381095275</v>
      </c>
      <c r="AN66">
        <v>0</v>
      </c>
      <c r="AO66">
        <v>0</v>
      </c>
      <c r="AP66">
        <v>0.163210192046396</v>
      </c>
      <c r="AQ66">
        <v>15.709147080000001</v>
      </c>
      <c r="AR66">
        <v>15.004745599999994</v>
      </c>
      <c r="AS66">
        <v>8.5695540000000001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993.19400650972091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446.74917056551931</v>
      </c>
      <c r="L67">
        <v>9.1100642202976161</v>
      </c>
      <c r="M67">
        <v>61.66277248201439</v>
      </c>
      <c r="N67">
        <v>25.084840308231175</v>
      </c>
      <c r="O67">
        <v>70.872761191921725</v>
      </c>
      <c r="P67">
        <v>26.62054737881375</v>
      </c>
      <c r="Q67">
        <v>4.6320390897959181</v>
      </c>
      <c r="R67">
        <v>18.005764012366036</v>
      </c>
      <c r="S67">
        <v>11.207714451767785</v>
      </c>
      <c r="T67">
        <v>0</v>
      </c>
      <c r="U67">
        <v>60.060087505617972</v>
      </c>
      <c r="V67">
        <v>8.8025971092436972</v>
      </c>
      <c r="W67">
        <v>19.704690421122997</v>
      </c>
      <c r="X67">
        <v>62.654967473137155</v>
      </c>
      <c r="Y67">
        <v>0</v>
      </c>
      <c r="Z67">
        <v>0</v>
      </c>
      <c r="AA67">
        <v>11.934806726582281</v>
      </c>
      <c r="AB67">
        <v>1.5850291278319577</v>
      </c>
      <c r="AC67">
        <v>0</v>
      </c>
      <c r="AD67">
        <v>0</v>
      </c>
      <c r="AE67">
        <v>13.99750689789556</v>
      </c>
      <c r="AF67">
        <v>5.9485005000000015</v>
      </c>
      <c r="AG67">
        <v>27.920351908800004</v>
      </c>
      <c r="AH67">
        <v>16.087785599999997</v>
      </c>
      <c r="AI67">
        <v>0</v>
      </c>
      <c r="AJ67">
        <v>0</v>
      </c>
      <c r="AK67">
        <v>0</v>
      </c>
      <c r="AL67">
        <v>57.263747206970727</v>
      </c>
      <c r="AM67">
        <v>6.7114656381095275</v>
      </c>
      <c r="AN67">
        <v>0</v>
      </c>
      <c r="AO67">
        <v>0</v>
      </c>
      <c r="AP67">
        <v>0.54403411988400985</v>
      </c>
      <c r="AQ67">
        <v>23.563720619999998</v>
      </c>
      <c r="AR67">
        <v>15.004745599999994</v>
      </c>
      <c r="AS67">
        <v>9.4265095756764818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1015.1562197316002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426.45164554031368</v>
      </c>
      <c r="L68">
        <v>9.1099567826687906</v>
      </c>
      <c r="M68">
        <v>61.66277248201439</v>
      </c>
      <c r="N68">
        <v>25.084840308231175</v>
      </c>
      <c r="O68">
        <v>70.872761191921725</v>
      </c>
      <c r="P68">
        <v>26.62054737881375</v>
      </c>
      <c r="Q68">
        <v>4.6320390897959181</v>
      </c>
      <c r="R68">
        <v>18.005764012366036</v>
      </c>
      <c r="S68">
        <v>11.207714451767785</v>
      </c>
      <c r="T68">
        <v>0</v>
      </c>
      <c r="U68">
        <v>60.060087505617972</v>
      </c>
      <c r="V68">
        <v>8.8025971092436972</v>
      </c>
      <c r="W68">
        <v>19.704690421122997</v>
      </c>
      <c r="X68">
        <v>62.654967473137155</v>
      </c>
      <c r="Y68">
        <v>0</v>
      </c>
      <c r="Z68">
        <v>0</v>
      </c>
      <c r="AA68">
        <v>11.934806726582281</v>
      </c>
      <c r="AB68">
        <v>1.5850291278319577</v>
      </c>
      <c r="AC68">
        <v>0</v>
      </c>
      <c r="AD68">
        <v>0</v>
      </c>
      <c r="AE68">
        <v>13.99750689789556</v>
      </c>
      <c r="AF68">
        <v>5.9485005000000015</v>
      </c>
      <c r="AG68">
        <v>27.920351908800004</v>
      </c>
      <c r="AH68">
        <v>25.740456959999996</v>
      </c>
      <c r="AI68">
        <v>0</v>
      </c>
      <c r="AJ68">
        <v>0</v>
      </c>
      <c r="AK68">
        <v>0</v>
      </c>
      <c r="AL68">
        <v>57.263747206970727</v>
      </c>
      <c r="AM68">
        <v>6.7114656381095275</v>
      </c>
      <c r="AN68">
        <v>0</v>
      </c>
      <c r="AO68">
        <v>0</v>
      </c>
      <c r="AP68">
        <v>0.54403411988400985</v>
      </c>
      <c r="AQ68">
        <v>23.563720619999998</v>
      </c>
      <c r="AR68">
        <v>15.004745599999994</v>
      </c>
      <c r="AS68">
        <v>9.4265095756764818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1004.5112586287656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421.60753674924047</v>
      </c>
      <c r="L69">
        <v>9.1100588284132833</v>
      </c>
      <c r="M69">
        <v>61.66277248201439</v>
      </c>
      <c r="N69">
        <v>25.084840308231175</v>
      </c>
      <c r="O69">
        <v>70.872761191921725</v>
      </c>
      <c r="P69">
        <v>26.62054737881375</v>
      </c>
      <c r="Q69">
        <v>4.6320390897959181</v>
      </c>
      <c r="R69">
        <v>18.005764012366036</v>
      </c>
      <c r="S69">
        <v>11.207714451767785</v>
      </c>
      <c r="T69">
        <v>0</v>
      </c>
      <c r="U69">
        <v>60.060087505617972</v>
      </c>
      <c r="V69">
        <v>8.8025971092436972</v>
      </c>
      <c r="W69">
        <v>19.704690421122997</v>
      </c>
      <c r="X69">
        <v>62.654967473137155</v>
      </c>
      <c r="Y69">
        <v>0</v>
      </c>
      <c r="Z69">
        <v>0</v>
      </c>
      <c r="AA69">
        <v>11.934806726582281</v>
      </c>
      <c r="AB69">
        <v>1.5850291278319577</v>
      </c>
      <c r="AC69">
        <v>0</v>
      </c>
      <c r="AD69">
        <v>0</v>
      </c>
      <c r="AE69">
        <v>13.99750689789556</v>
      </c>
      <c r="AF69">
        <v>5.9485005000000015</v>
      </c>
      <c r="AG69">
        <v>27.920351908800004</v>
      </c>
      <c r="AH69">
        <v>25.740456959999996</v>
      </c>
      <c r="AI69">
        <v>0</v>
      </c>
      <c r="AJ69">
        <v>0</v>
      </c>
      <c r="AK69">
        <v>0</v>
      </c>
      <c r="AL69">
        <v>57.003876399999989</v>
      </c>
      <c r="AM69">
        <v>6.7114656381095275</v>
      </c>
      <c r="AN69">
        <v>0</v>
      </c>
      <c r="AO69">
        <v>0</v>
      </c>
      <c r="AP69">
        <v>0.54403411988400985</v>
      </c>
      <c r="AQ69">
        <v>23.563720619999998</v>
      </c>
      <c r="AR69">
        <v>15.004745599999994</v>
      </c>
      <c r="AS69">
        <v>9.4265095756764818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999.40738107646621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429.3524712687784</v>
      </c>
      <c r="L70">
        <v>9.1100588284132833</v>
      </c>
      <c r="M70">
        <v>61.66277248201439</v>
      </c>
      <c r="N70">
        <v>25.084840308231175</v>
      </c>
      <c r="O70">
        <v>70.872761191921725</v>
      </c>
      <c r="P70">
        <v>26.62054737881375</v>
      </c>
      <c r="Q70">
        <v>4.6320390897959181</v>
      </c>
      <c r="R70">
        <v>18.005764012366036</v>
      </c>
      <c r="S70">
        <v>11.207714451767785</v>
      </c>
      <c r="T70">
        <v>0</v>
      </c>
      <c r="U70">
        <v>60.060087505617972</v>
      </c>
      <c r="V70">
        <v>8.8025971092436972</v>
      </c>
      <c r="W70">
        <v>19.704690421122997</v>
      </c>
      <c r="X70">
        <v>62.654967473137155</v>
      </c>
      <c r="Y70">
        <v>0</v>
      </c>
      <c r="Z70">
        <v>0</v>
      </c>
      <c r="AA70">
        <v>11.934806726582281</v>
      </c>
      <c r="AB70">
        <v>1.5850291278319577</v>
      </c>
      <c r="AC70">
        <v>0</v>
      </c>
      <c r="AD70">
        <v>0</v>
      </c>
      <c r="AE70">
        <v>13.99750689789556</v>
      </c>
      <c r="AF70">
        <v>5.9485005000000015</v>
      </c>
      <c r="AG70">
        <v>27.920351908800004</v>
      </c>
      <c r="AH70">
        <v>25.740456959999996</v>
      </c>
      <c r="AI70">
        <v>0</v>
      </c>
      <c r="AJ70">
        <v>0</v>
      </c>
      <c r="AK70">
        <v>0</v>
      </c>
      <c r="AL70">
        <v>57.003876399999989</v>
      </c>
      <c r="AM70">
        <v>6.7114656381095275</v>
      </c>
      <c r="AN70">
        <v>0</v>
      </c>
      <c r="AO70">
        <v>0</v>
      </c>
      <c r="AP70">
        <v>0.54403411988400985</v>
      </c>
      <c r="AQ70">
        <v>23.563720619999998</v>
      </c>
      <c r="AR70">
        <v>15.004745599999994</v>
      </c>
      <c r="AS70">
        <v>9.4265095756764818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1007.1523155960042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445.79165829070956</v>
      </c>
      <c r="L71">
        <v>9.1100588284132833</v>
      </c>
      <c r="M71">
        <v>61.66277248201439</v>
      </c>
      <c r="N71">
        <v>25.084840308231175</v>
      </c>
      <c r="O71">
        <v>70.872761191921725</v>
      </c>
      <c r="P71">
        <v>26.62054737881375</v>
      </c>
      <c r="Q71">
        <v>4.6320390897959181</v>
      </c>
      <c r="R71">
        <v>18.005764012366036</v>
      </c>
      <c r="S71">
        <v>11.207714451767785</v>
      </c>
      <c r="T71">
        <v>0</v>
      </c>
      <c r="U71">
        <v>60.060087505617972</v>
      </c>
      <c r="V71">
        <v>8.8025971092436972</v>
      </c>
      <c r="W71">
        <v>19.774139487430482</v>
      </c>
      <c r="X71">
        <v>62.758948060567811</v>
      </c>
      <c r="Y71">
        <v>0</v>
      </c>
      <c r="Z71">
        <v>0</v>
      </c>
      <c r="AA71">
        <v>11.934806726582281</v>
      </c>
      <c r="AB71">
        <v>1.5850291278319577</v>
      </c>
      <c r="AC71">
        <v>4.1104074370190036</v>
      </c>
      <c r="AD71">
        <v>3.3663204000000007</v>
      </c>
      <c r="AE71">
        <v>13.99750689789556</v>
      </c>
      <c r="AF71">
        <v>5.9485005000000015</v>
      </c>
      <c r="AG71">
        <v>27.920351908800004</v>
      </c>
      <c r="AH71">
        <v>25.740456959999996</v>
      </c>
      <c r="AI71">
        <v>0</v>
      </c>
      <c r="AJ71">
        <v>0</v>
      </c>
      <c r="AK71">
        <v>0</v>
      </c>
      <c r="AL71">
        <v>48.201807249999995</v>
      </c>
      <c r="AM71">
        <v>6.7114656381095275</v>
      </c>
      <c r="AN71">
        <v>0</v>
      </c>
      <c r="AO71">
        <v>0</v>
      </c>
      <c r="AP71">
        <v>1.0880682397680197</v>
      </c>
      <c r="AQ71">
        <v>31.418294160000002</v>
      </c>
      <c r="AR71">
        <v>15.004745599999994</v>
      </c>
      <c r="AS71">
        <v>9.4265095756764818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1030.8381986185764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490.16731856697135</v>
      </c>
      <c r="L72">
        <v>9.1099611797941957</v>
      </c>
      <c r="M72">
        <v>61.66277248201439</v>
      </c>
      <c r="N72">
        <v>25.084840308231175</v>
      </c>
      <c r="O72">
        <v>70.872761191921725</v>
      </c>
      <c r="P72">
        <v>26.62054737881375</v>
      </c>
      <c r="Q72">
        <v>4.6320390897959181</v>
      </c>
      <c r="R72">
        <v>18.005764012366036</v>
      </c>
      <c r="S72">
        <v>11.207714451767785</v>
      </c>
      <c r="T72">
        <v>0</v>
      </c>
      <c r="U72">
        <v>60.060087505617972</v>
      </c>
      <c r="V72">
        <v>8.8025971092436972</v>
      </c>
      <c r="W72">
        <v>19.774139487430482</v>
      </c>
      <c r="X72">
        <v>62.758948060567811</v>
      </c>
      <c r="Y72">
        <v>0</v>
      </c>
      <c r="Z72">
        <v>0</v>
      </c>
      <c r="AA72">
        <v>11.934806726582281</v>
      </c>
      <c r="AB72">
        <v>1.5850291278319577</v>
      </c>
      <c r="AC72">
        <v>4.1104074370190036</v>
      </c>
      <c r="AD72">
        <v>3.3663204000000007</v>
      </c>
      <c r="AE72">
        <v>13.99750689789556</v>
      </c>
      <c r="AF72">
        <v>11.897001000000003</v>
      </c>
      <c r="AG72">
        <v>27.920351908800004</v>
      </c>
      <c r="AH72">
        <v>39.736830344160495</v>
      </c>
      <c r="AI72">
        <v>0</v>
      </c>
      <c r="AJ72">
        <v>0</v>
      </c>
      <c r="AK72">
        <v>0</v>
      </c>
      <c r="AL72">
        <v>48.201807249999995</v>
      </c>
      <c r="AM72">
        <v>6.7114656381095275</v>
      </c>
      <c r="AN72">
        <v>0</v>
      </c>
      <c r="AO72">
        <v>0</v>
      </c>
      <c r="AP72">
        <v>1.0880682397680197</v>
      </c>
      <c r="AQ72">
        <v>31.418294160000002</v>
      </c>
      <c r="AR72">
        <v>15.004745599999994</v>
      </c>
      <c r="AS72">
        <v>9.4265095756764818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1095.1586351303795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490.16731856697135</v>
      </c>
      <c r="L73">
        <v>9.1099611797941957</v>
      </c>
      <c r="M73">
        <v>61.66277248201439</v>
      </c>
      <c r="N73">
        <v>25.084840308231175</v>
      </c>
      <c r="O73">
        <v>70.872761191921725</v>
      </c>
      <c r="P73">
        <v>26.62054737881375</v>
      </c>
      <c r="Q73">
        <v>4.6320390897959181</v>
      </c>
      <c r="R73">
        <v>18.005764012366036</v>
      </c>
      <c r="S73">
        <v>11.207714451767785</v>
      </c>
      <c r="T73">
        <v>0</v>
      </c>
      <c r="U73">
        <v>60.060087505617972</v>
      </c>
      <c r="V73">
        <v>8.8025971092436972</v>
      </c>
      <c r="W73">
        <v>19.774139487430482</v>
      </c>
      <c r="X73">
        <v>62.758948060567811</v>
      </c>
      <c r="Y73">
        <v>0</v>
      </c>
      <c r="Z73">
        <v>0</v>
      </c>
      <c r="AA73">
        <v>11.934806726582281</v>
      </c>
      <c r="AB73">
        <v>5.6608179999999981</v>
      </c>
      <c r="AC73">
        <v>8.2208153132558497</v>
      </c>
      <c r="AD73">
        <v>3.3663204000000007</v>
      </c>
      <c r="AE73">
        <v>13.99750689789556</v>
      </c>
      <c r="AF73">
        <v>17.845501500000001</v>
      </c>
      <c r="AG73">
        <v>27.920351908800004</v>
      </c>
      <c r="AH73">
        <v>48.26335679999999</v>
      </c>
      <c r="AI73">
        <v>0</v>
      </c>
      <c r="AJ73">
        <v>0</v>
      </c>
      <c r="AK73">
        <v>0</v>
      </c>
      <c r="AL73">
        <v>48.201807249999995</v>
      </c>
      <c r="AM73">
        <v>6.7114656381095275</v>
      </c>
      <c r="AN73">
        <v>0</v>
      </c>
      <c r="AO73">
        <v>0</v>
      </c>
      <c r="AP73">
        <v>1.0880682397680197</v>
      </c>
      <c r="AQ73">
        <v>31.418294160000002</v>
      </c>
      <c r="AR73">
        <v>15.004745599999994</v>
      </c>
      <c r="AS73">
        <v>9.9978130000000007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1118.3911622589471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490.16731856697135</v>
      </c>
      <c r="L74">
        <v>9.1100576190020615</v>
      </c>
      <c r="M74">
        <v>61.66277248201439</v>
      </c>
      <c r="N74">
        <v>25.084840308231175</v>
      </c>
      <c r="O74">
        <v>70.872761191921725</v>
      </c>
      <c r="P74">
        <v>26.62054737881375</v>
      </c>
      <c r="Q74">
        <v>4.6320390897959181</v>
      </c>
      <c r="R74">
        <v>18.006146299268295</v>
      </c>
      <c r="S74">
        <v>11.207714451767785</v>
      </c>
      <c r="T74">
        <v>0</v>
      </c>
      <c r="U74">
        <v>60.060087505617972</v>
      </c>
      <c r="V74">
        <v>8.7982048877805479</v>
      </c>
      <c r="W74">
        <v>19.774139487430482</v>
      </c>
      <c r="X74">
        <v>62.758948060567811</v>
      </c>
      <c r="Y74">
        <v>0</v>
      </c>
      <c r="Z74">
        <v>0</v>
      </c>
      <c r="AA74">
        <v>17.902210089873421</v>
      </c>
      <c r="AB74">
        <v>16.778664534433602</v>
      </c>
      <c r="AC74">
        <v>12.343661838778074</v>
      </c>
      <c r="AD74">
        <v>7.7425370956850887</v>
      </c>
      <c r="AE74">
        <v>13.99750689789556</v>
      </c>
      <c r="AF74">
        <v>23.794002000000006</v>
      </c>
      <c r="AG74">
        <v>27.920351908800004</v>
      </c>
      <c r="AH74">
        <v>56.307249599999999</v>
      </c>
      <c r="AI74">
        <v>0</v>
      </c>
      <c r="AJ74">
        <v>0</v>
      </c>
      <c r="AK74">
        <v>0</v>
      </c>
      <c r="AL74">
        <v>48.201807249999995</v>
      </c>
      <c r="AM74">
        <v>6.7114656381095275</v>
      </c>
      <c r="AN74">
        <v>0</v>
      </c>
      <c r="AO74">
        <v>0</v>
      </c>
      <c r="AP74">
        <v>1.0880682397680197</v>
      </c>
      <c r="AQ74">
        <v>31.418294160000002</v>
      </c>
      <c r="AR74">
        <v>15.004745599999994</v>
      </c>
      <c r="AS74">
        <v>9.9978130000000007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1157.9639551825264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490.16731856697135</v>
      </c>
      <c r="L75">
        <v>8.7899657721623843</v>
      </c>
      <c r="M75">
        <v>61.66277248201439</v>
      </c>
      <c r="N75">
        <v>25.084840308231175</v>
      </c>
      <c r="O75">
        <v>70.872761191921725</v>
      </c>
      <c r="P75">
        <v>26.62054737881375</v>
      </c>
      <c r="Q75">
        <v>4.6320390897959181</v>
      </c>
      <c r="R75">
        <v>18.616908112727273</v>
      </c>
      <c r="S75">
        <v>11.209325896854049</v>
      </c>
      <c r="T75">
        <v>0</v>
      </c>
      <c r="U75">
        <v>60.060087505617972</v>
      </c>
      <c r="V75">
        <v>8.7982048877805479</v>
      </c>
      <c r="W75">
        <v>19.774139487430482</v>
      </c>
      <c r="X75">
        <v>62.758948060567811</v>
      </c>
      <c r="Y75">
        <v>0</v>
      </c>
      <c r="Z75">
        <v>0</v>
      </c>
      <c r="AA75">
        <v>17.902210089873421</v>
      </c>
      <c r="AB75">
        <v>16.778664534433602</v>
      </c>
      <c r="AC75">
        <v>12.343661838778074</v>
      </c>
      <c r="AD75">
        <v>13.590957487812267</v>
      </c>
      <c r="AE75">
        <v>13.99750689789556</v>
      </c>
      <c r="AF75">
        <v>23.794002000000006</v>
      </c>
      <c r="AG75">
        <v>27.920351908800004</v>
      </c>
      <c r="AH75">
        <v>56.307249599999999</v>
      </c>
      <c r="AI75">
        <v>0</v>
      </c>
      <c r="AJ75">
        <v>0</v>
      </c>
      <c r="AK75">
        <v>0</v>
      </c>
      <c r="AL75">
        <v>48.201807249999995</v>
      </c>
      <c r="AM75">
        <v>6.7114656381095275</v>
      </c>
      <c r="AN75">
        <v>0</v>
      </c>
      <c r="AO75">
        <v>0</v>
      </c>
      <c r="AP75">
        <v>1.0880682397680197</v>
      </c>
      <c r="AQ75">
        <v>31.418294160000002</v>
      </c>
      <c r="AR75">
        <v>15.004745599999994</v>
      </c>
      <c r="AS75">
        <v>9.9978130000000007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1164.1046569863593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490.16731856697135</v>
      </c>
      <c r="L76">
        <v>8.9299402588714365</v>
      </c>
      <c r="M76">
        <v>61.66277248201439</v>
      </c>
      <c r="N76">
        <v>25.084840308231175</v>
      </c>
      <c r="O76">
        <v>70.872761191921725</v>
      </c>
      <c r="P76">
        <v>26.62054737881375</v>
      </c>
      <c r="Q76">
        <v>4.6299868341232226</v>
      </c>
      <c r="R76">
        <v>18.006146299268295</v>
      </c>
      <c r="S76">
        <v>10.834164664236534</v>
      </c>
      <c r="T76">
        <v>0</v>
      </c>
      <c r="U76">
        <v>60.060087505617972</v>
      </c>
      <c r="V76">
        <v>8.7982048877805479</v>
      </c>
      <c r="W76">
        <v>19.774139487430482</v>
      </c>
      <c r="X76">
        <v>62.758948060567811</v>
      </c>
      <c r="Y76">
        <v>0</v>
      </c>
      <c r="Z76">
        <v>0</v>
      </c>
      <c r="AA76">
        <v>17.902210089873421</v>
      </c>
      <c r="AB76">
        <v>16.778664534433602</v>
      </c>
      <c r="AC76">
        <v>12.343661838778074</v>
      </c>
      <c r="AD76">
        <v>15.520981148675249</v>
      </c>
      <c r="AE76">
        <v>13.99750689789556</v>
      </c>
      <c r="AF76">
        <v>23.794002000000006</v>
      </c>
      <c r="AG76">
        <v>27.920351908800004</v>
      </c>
      <c r="AH76">
        <v>56.307249599999999</v>
      </c>
      <c r="AI76">
        <v>0</v>
      </c>
      <c r="AJ76">
        <v>0</v>
      </c>
      <c r="AK76">
        <v>0</v>
      </c>
      <c r="AL76">
        <v>48.201807249999995</v>
      </c>
      <c r="AM76">
        <v>6.7114656381095275</v>
      </c>
      <c r="AN76">
        <v>0</v>
      </c>
      <c r="AO76">
        <v>0</v>
      </c>
      <c r="AP76">
        <v>1.0880682397680197</v>
      </c>
      <c r="AQ76">
        <v>31.418294160000002</v>
      </c>
      <c r="AR76">
        <v>15.004745599999994</v>
      </c>
      <c r="AS76">
        <v>9.9978130000000007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1165.1866798321819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489.50759286128152</v>
      </c>
      <c r="L77">
        <v>9.11003680895565</v>
      </c>
      <c r="M77">
        <v>61.66277248201439</v>
      </c>
      <c r="N77">
        <v>25.084840308231175</v>
      </c>
      <c r="O77">
        <v>70.872761191921725</v>
      </c>
      <c r="P77">
        <v>26.62054737881375</v>
      </c>
      <c r="Q77">
        <v>4.6299868341232226</v>
      </c>
      <c r="R77">
        <v>18.006146299268295</v>
      </c>
      <c r="S77">
        <v>11.209660449451411</v>
      </c>
      <c r="T77">
        <v>0</v>
      </c>
      <c r="U77">
        <v>60.060087505617972</v>
      </c>
      <c r="V77">
        <v>8.908335120535714</v>
      </c>
      <c r="W77">
        <v>19.774139487430482</v>
      </c>
      <c r="X77">
        <v>62.758948060567811</v>
      </c>
      <c r="Y77">
        <v>0</v>
      </c>
      <c r="Z77">
        <v>0</v>
      </c>
      <c r="AA77">
        <v>17.902210089873421</v>
      </c>
      <c r="AB77">
        <v>16.778664534433602</v>
      </c>
      <c r="AC77">
        <v>12.343661838778074</v>
      </c>
      <c r="AD77">
        <v>15.520981148675249</v>
      </c>
      <c r="AE77">
        <v>13.99750689789556</v>
      </c>
      <c r="AF77">
        <v>23.794002000000006</v>
      </c>
      <c r="AG77">
        <v>27.920351908800004</v>
      </c>
      <c r="AH77">
        <v>56.307249599999999</v>
      </c>
      <c r="AI77">
        <v>0</v>
      </c>
      <c r="AJ77">
        <v>0</v>
      </c>
      <c r="AK77">
        <v>0</v>
      </c>
      <c r="AL77">
        <v>48.201807249999995</v>
      </c>
      <c r="AM77">
        <v>6.7114656381095275</v>
      </c>
      <c r="AN77">
        <v>0</v>
      </c>
      <c r="AO77">
        <v>0</v>
      </c>
      <c r="AP77">
        <v>1.0880682397680197</v>
      </c>
      <c r="AQ77">
        <v>31.418294160000002</v>
      </c>
      <c r="AR77">
        <v>15.004745599999994</v>
      </c>
      <c r="AS77">
        <v>9.9978130000000007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1165.1926766945464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489.96254133512628</v>
      </c>
      <c r="L78">
        <v>9.11003680895565</v>
      </c>
      <c r="M78">
        <v>61.66277248201439</v>
      </c>
      <c r="N78">
        <v>25.084840308231175</v>
      </c>
      <c r="O78">
        <v>70.872761191921725</v>
      </c>
      <c r="P78">
        <v>26.62054737881375</v>
      </c>
      <c r="Q78">
        <v>4.6299868341232226</v>
      </c>
      <c r="R78">
        <v>18.006146299268295</v>
      </c>
      <c r="S78">
        <v>11.209660449451411</v>
      </c>
      <c r="T78">
        <v>0</v>
      </c>
      <c r="U78">
        <v>60.060087505617972</v>
      </c>
      <c r="V78">
        <v>8.908335120535714</v>
      </c>
      <c r="W78">
        <v>19.774139487430482</v>
      </c>
      <c r="X78">
        <v>62.758948060567811</v>
      </c>
      <c r="Y78">
        <v>0</v>
      </c>
      <c r="Z78">
        <v>0</v>
      </c>
      <c r="AA78">
        <v>17.902210089873421</v>
      </c>
      <c r="AB78">
        <v>16.778664534433602</v>
      </c>
      <c r="AC78">
        <v>12.343661838778074</v>
      </c>
      <c r="AD78">
        <v>15.520981148675249</v>
      </c>
      <c r="AE78">
        <v>13.99750689789556</v>
      </c>
      <c r="AF78">
        <v>23.794002000000006</v>
      </c>
      <c r="AG78">
        <v>27.920351908800004</v>
      </c>
      <c r="AH78">
        <v>56.307249599999999</v>
      </c>
      <c r="AI78">
        <v>0</v>
      </c>
      <c r="AJ78">
        <v>0</v>
      </c>
      <c r="AK78">
        <v>0</v>
      </c>
      <c r="AL78">
        <v>48.201807249999995</v>
      </c>
      <c r="AM78">
        <v>6.7114656381095275</v>
      </c>
      <c r="AN78">
        <v>0</v>
      </c>
      <c r="AO78">
        <v>0</v>
      </c>
      <c r="AP78">
        <v>1.0880682397680197</v>
      </c>
      <c r="AQ78">
        <v>31.418294160000002</v>
      </c>
      <c r="AR78">
        <v>15.004745599999994</v>
      </c>
      <c r="AS78">
        <v>9.9978130000000007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1165.6476251683912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489.96258129465519</v>
      </c>
      <c r="L79">
        <v>9.11003680895565</v>
      </c>
      <c r="M79">
        <v>61.66277248201439</v>
      </c>
      <c r="N79">
        <v>25.084840308231175</v>
      </c>
      <c r="O79">
        <v>70.872761191921725</v>
      </c>
      <c r="P79">
        <v>26.62054737881375</v>
      </c>
      <c r="Q79">
        <v>4.6299868341232226</v>
      </c>
      <c r="R79">
        <v>18.006146299268295</v>
      </c>
      <c r="S79">
        <v>11.209660449451411</v>
      </c>
      <c r="T79">
        <v>0</v>
      </c>
      <c r="U79">
        <v>60.060087505617972</v>
      </c>
      <c r="V79">
        <v>8.908335120535714</v>
      </c>
      <c r="W79">
        <v>19.774139487430482</v>
      </c>
      <c r="X79">
        <v>62.758948060567811</v>
      </c>
      <c r="Y79">
        <v>0</v>
      </c>
      <c r="Z79">
        <v>0</v>
      </c>
      <c r="AA79">
        <v>17.902210089873421</v>
      </c>
      <c r="AB79">
        <v>16.778664534433602</v>
      </c>
      <c r="AC79">
        <v>12.343661838778074</v>
      </c>
      <c r="AD79">
        <v>15.520981148675249</v>
      </c>
      <c r="AE79">
        <v>13.99750689789556</v>
      </c>
      <c r="AF79">
        <v>23.794002000000006</v>
      </c>
      <c r="AG79">
        <v>27.920351908800004</v>
      </c>
      <c r="AH79">
        <v>56.307249599999999</v>
      </c>
      <c r="AI79">
        <v>0</v>
      </c>
      <c r="AJ79">
        <v>0</v>
      </c>
      <c r="AK79">
        <v>0</v>
      </c>
      <c r="AL79">
        <v>28.921084349999997</v>
      </c>
      <c r="AM79">
        <v>6.7114656381095275</v>
      </c>
      <c r="AN79">
        <v>0</v>
      </c>
      <c r="AO79">
        <v>0</v>
      </c>
      <c r="AP79">
        <v>0.21761373579121787</v>
      </c>
      <c r="AQ79">
        <v>31.418294160000002</v>
      </c>
      <c r="AR79">
        <v>15.004745599999994</v>
      </c>
      <c r="AS79">
        <v>9.9978130000000007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1145.4964877239433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489.96254133512628</v>
      </c>
      <c r="L80">
        <v>9.11003680895565</v>
      </c>
      <c r="M80">
        <v>61.66277248201439</v>
      </c>
      <c r="N80">
        <v>25.084840308231175</v>
      </c>
      <c r="O80">
        <v>70.872761191921725</v>
      </c>
      <c r="P80">
        <v>26.62054737881375</v>
      </c>
      <c r="Q80">
        <v>4.6299868341232226</v>
      </c>
      <c r="R80">
        <v>18.006146299268295</v>
      </c>
      <c r="S80">
        <v>11.209660449451411</v>
      </c>
      <c r="T80">
        <v>0</v>
      </c>
      <c r="U80">
        <v>60.060087505617972</v>
      </c>
      <c r="V80">
        <v>8.908335120535714</v>
      </c>
      <c r="W80">
        <v>19.774139487430482</v>
      </c>
      <c r="X80">
        <v>62.758948060567811</v>
      </c>
      <c r="Y80">
        <v>0</v>
      </c>
      <c r="Z80">
        <v>0</v>
      </c>
      <c r="AA80">
        <v>17.902210089873421</v>
      </c>
      <c r="AB80">
        <v>16.778664534433602</v>
      </c>
      <c r="AC80">
        <v>8.2208153132558497</v>
      </c>
      <c r="AD80">
        <v>11.640735751703257</v>
      </c>
      <c r="AE80">
        <v>13.99750689789556</v>
      </c>
      <c r="AF80">
        <v>11.897001000000003</v>
      </c>
      <c r="AG80">
        <v>27.920351908800004</v>
      </c>
      <c r="AH80">
        <v>48.26335679999999</v>
      </c>
      <c r="AI80">
        <v>0</v>
      </c>
      <c r="AJ80">
        <v>0</v>
      </c>
      <c r="AK80">
        <v>0</v>
      </c>
      <c r="AL80">
        <v>28.921084349999997</v>
      </c>
      <c r="AM80">
        <v>6.7114656381095275</v>
      </c>
      <c r="AN80">
        <v>0</v>
      </c>
      <c r="AO80">
        <v>0</v>
      </c>
      <c r="AP80">
        <v>0.21761373579121787</v>
      </c>
      <c r="AQ80">
        <v>31.418294160000002</v>
      </c>
      <c r="AR80">
        <v>15.004745599999994</v>
      </c>
      <c r="AS80">
        <v>9.9978130000000007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1117.5524620419201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489.96270908631692</v>
      </c>
      <c r="L81">
        <v>9.11003680895565</v>
      </c>
      <c r="M81">
        <v>61.66277248201439</v>
      </c>
      <c r="N81">
        <v>25.084840308231175</v>
      </c>
      <c r="O81">
        <v>70.872761191921725</v>
      </c>
      <c r="P81">
        <v>26.62054737881375</v>
      </c>
      <c r="Q81">
        <v>4.6299868341232226</v>
      </c>
      <c r="R81">
        <v>18.006146299268295</v>
      </c>
      <c r="S81">
        <v>11.209660449451411</v>
      </c>
      <c r="T81">
        <v>0</v>
      </c>
      <c r="U81">
        <v>60.060087505617972</v>
      </c>
      <c r="V81">
        <v>8.908335120535714</v>
      </c>
      <c r="W81">
        <v>19.774139487430482</v>
      </c>
      <c r="X81">
        <v>62.758948060567811</v>
      </c>
      <c r="Y81">
        <v>0</v>
      </c>
      <c r="Z81">
        <v>0</v>
      </c>
      <c r="AA81">
        <v>17.902210089873421</v>
      </c>
      <c r="AB81">
        <v>11.185776209902471</v>
      </c>
      <c r="AC81">
        <v>8.2208153132558497</v>
      </c>
      <c r="AD81">
        <v>11.640735751703257</v>
      </c>
      <c r="AE81">
        <v>13.99750689789556</v>
      </c>
      <c r="AF81">
        <v>11.897001000000003</v>
      </c>
      <c r="AG81">
        <v>27.920351908800004</v>
      </c>
      <c r="AH81">
        <v>39.736830344160495</v>
      </c>
      <c r="AI81">
        <v>0</v>
      </c>
      <c r="AJ81">
        <v>0</v>
      </c>
      <c r="AK81">
        <v>0</v>
      </c>
      <c r="AL81">
        <v>28.921084349999997</v>
      </c>
      <c r="AM81">
        <v>6.7114656381095275</v>
      </c>
      <c r="AN81">
        <v>0</v>
      </c>
      <c r="AO81">
        <v>0</v>
      </c>
      <c r="AP81">
        <v>0.21761373579121787</v>
      </c>
      <c r="AQ81">
        <v>31.418294160000002</v>
      </c>
      <c r="AR81">
        <v>15.004745599999994</v>
      </c>
      <c r="AS81">
        <v>9.9978130000000007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1103.4332150127402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489.96270908631692</v>
      </c>
      <c r="L82">
        <v>9.11003680895565</v>
      </c>
      <c r="M82">
        <v>61.66277248201439</v>
      </c>
      <c r="N82">
        <v>25.084840308231175</v>
      </c>
      <c r="O82">
        <v>70.872761191921725</v>
      </c>
      <c r="P82">
        <v>26.62054737881375</v>
      </c>
      <c r="Q82">
        <v>4.6299868341232226</v>
      </c>
      <c r="R82">
        <v>18.006146299268295</v>
      </c>
      <c r="S82">
        <v>11.209660449451411</v>
      </c>
      <c r="T82">
        <v>0</v>
      </c>
      <c r="U82">
        <v>60.060087505617972</v>
      </c>
      <c r="V82">
        <v>8.908335120535714</v>
      </c>
      <c r="W82">
        <v>19.774139487430482</v>
      </c>
      <c r="X82">
        <v>62.758948060567811</v>
      </c>
      <c r="Y82">
        <v>0</v>
      </c>
      <c r="Z82">
        <v>0</v>
      </c>
      <c r="AA82">
        <v>17.902210089873421</v>
      </c>
      <c r="AB82">
        <v>11.185776209902471</v>
      </c>
      <c r="AC82">
        <v>8.2208153132558497</v>
      </c>
      <c r="AD82">
        <v>11.640735751703257</v>
      </c>
      <c r="AE82">
        <v>13.99750689789556</v>
      </c>
      <c r="AF82">
        <v>11.897001000000003</v>
      </c>
      <c r="AG82">
        <v>27.920351908800004</v>
      </c>
      <c r="AH82">
        <v>27.510113551678984</v>
      </c>
      <c r="AI82">
        <v>0</v>
      </c>
      <c r="AJ82">
        <v>0</v>
      </c>
      <c r="AK82">
        <v>0</v>
      </c>
      <c r="AL82">
        <v>28.921084349999997</v>
      </c>
      <c r="AM82">
        <v>6.7114656381095275</v>
      </c>
      <c r="AN82">
        <v>0</v>
      </c>
      <c r="AO82">
        <v>0</v>
      </c>
      <c r="AP82">
        <v>0.21761373579121787</v>
      </c>
      <c r="AQ82">
        <v>31.418294160000002</v>
      </c>
      <c r="AR82">
        <v>15.004745599999994</v>
      </c>
      <c r="AS82">
        <v>9.9978130000000007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1091.2064982202587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490.17302697952914</v>
      </c>
      <c r="L83">
        <v>9.11003680895565</v>
      </c>
      <c r="M83">
        <v>61.66277248201439</v>
      </c>
      <c r="N83">
        <v>25.084840308231175</v>
      </c>
      <c r="O83">
        <v>70.872761191921725</v>
      </c>
      <c r="P83">
        <v>26.62054737881375</v>
      </c>
      <c r="Q83">
        <v>4.6307548436018955</v>
      </c>
      <c r="R83">
        <v>18.007036696097561</v>
      </c>
      <c r="S83">
        <v>11.210004392633229</v>
      </c>
      <c r="T83">
        <v>0</v>
      </c>
      <c r="U83">
        <v>60.060087505617972</v>
      </c>
      <c r="V83">
        <v>8.908335120535714</v>
      </c>
      <c r="W83">
        <v>19.774139487430482</v>
      </c>
      <c r="X83">
        <v>62.758948060567811</v>
      </c>
      <c r="Y83">
        <v>0</v>
      </c>
      <c r="Z83">
        <v>0</v>
      </c>
      <c r="AA83">
        <v>17.902210089873421</v>
      </c>
      <c r="AB83">
        <v>11.185776209902471</v>
      </c>
      <c r="AC83">
        <v>8.2208153132558497</v>
      </c>
      <c r="AD83">
        <v>7.7425370956850887</v>
      </c>
      <c r="AE83">
        <v>6.9987534489477801</v>
      </c>
      <c r="AF83">
        <v>11.897001000000003</v>
      </c>
      <c r="AG83">
        <v>27.920351908800004</v>
      </c>
      <c r="AH83">
        <v>16.087785599999997</v>
      </c>
      <c r="AI83">
        <v>0</v>
      </c>
      <c r="AJ83">
        <v>0</v>
      </c>
      <c r="AK83">
        <v>0</v>
      </c>
      <c r="AL83">
        <v>28.921084349999997</v>
      </c>
      <c r="AM83">
        <v>6.7114656381095275</v>
      </c>
      <c r="AN83">
        <v>0</v>
      </c>
      <c r="AO83">
        <v>0</v>
      </c>
      <c r="AP83">
        <v>0.21761373579121787</v>
      </c>
      <c r="AQ83">
        <v>31.418294160000002</v>
      </c>
      <c r="AR83">
        <v>15.004745599999994</v>
      </c>
      <c r="AS83">
        <v>9.9978130000000007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1069.0995384063158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489.96270908631692</v>
      </c>
      <c r="L84">
        <v>9.11003680895565</v>
      </c>
      <c r="M84">
        <v>61.66277248201439</v>
      </c>
      <c r="N84">
        <v>25.084840308231175</v>
      </c>
      <c r="O84">
        <v>70.872761191921725</v>
      </c>
      <c r="P84">
        <v>26.62054737881375</v>
      </c>
      <c r="Q84">
        <v>4.6307548436018955</v>
      </c>
      <c r="R84">
        <v>18.007036696097561</v>
      </c>
      <c r="S84">
        <v>11.210004392633229</v>
      </c>
      <c r="T84">
        <v>0</v>
      </c>
      <c r="U84">
        <v>60.060087505617972</v>
      </c>
      <c r="V84">
        <v>8.908335120535714</v>
      </c>
      <c r="W84">
        <v>19.774139487430482</v>
      </c>
      <c r="X84">
        <v>62.758948060567811</v>
      </c>
      <c r="Y84">
        <v>0</v>
      </c>
      <c r="Z84">
        <v>0</v>
      </c>
      <c r="AA84">
        <v>11.934806726582281</v>
      </c>
      <c r="AB84">
        <v>11.185776209902471</v>
      </c>
      <c r="AC84">
        <v>8.2208153132558497</v>
      </c>
      <c r="AD84">
        <v>3.3663204000000007</v>
      </c>
      <c r="AE84">
        <v>6.9987534489477801</v>
      </c>
      <c r="AF84">
        <v>11.897001000000003</v>
      </c>
      <c r="AG84">
        <v>27.920351908800004</v>
      </c>
      <c r="AH84">
        <v>8.8482820799999971</v>
      </c>
      <c r="AI84">
        <v>0</v>
      </c>
      <c r="AJ84">
        <v>0</v>
      </c>
      <c r="AK84">
        <v>0</v>
      </c>
      <c r="AL84">
        <v>28.921084349999997</v>
      </c>
      <c r="AM84">
        <v>6.7114656381095275</v>
      </c>
      <c r="AN84">
        <v>0</v>
      </c>
      <c r="AO84">
        <v>0</v>
      </c>
      <c r="AP84">
        <v>0.21761373579121787</v>
      </c>
      <c r="AQ84">
        <v>31.418294160000002</v>
      </c>
      <c r="AR84">
        <v>15.004745599999994</v>
      </c>
      <c r="AS84">
        <v>9.9978130000000007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1051.3060969341275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489.96270908631692</v>
      </c>
      <c r="L85">
        <v>9.11003680895565</v>
      </c>
      <c r="M85">
        <v>61.66277248201439</v>
      </c>
      <c r="N85">
        <v>25.084840308231175</v>
      </c>
      <c r="O85">
        <v>70.872761191921725</v>
      </c>
      <c r="P85">
        <v>26.62054737881375</v>
      </c>
      <c r="Q85">
        <v>4.6307548436018955</v>
      </c>
      <c r="R85">
        <v>18.007036696097561</v>
      </c>
      <c r="S85">
        <v>11.210004392633229</v>
      </c>
      <c r="T85">
        <v>0</v>
      </c>
      <c r="U85">
        <v>60.060087505617972</v>
      </c>
      <c r="V85">
        <v>8.8786593979135624</v>
      </c>
      <c r="W85">
        <v>19.796681507671781</v>
      </c>
      <c r="X85">
        <v>62.807931715557118</v>
      </c>
      <c r="Y85">
        <v>0</v>
      </c>
      <c r="Z85">
        <v>0</v>
      </c>
      <c r="AA85">
        <v>11.934806726582281</v>
      </c>
      <c r="AB85">
        <v>11.185776209902471</v>
      </c>
      <c r="AC85">
        <v>8.2208153132558497</v>
      </c>
      <c r="AD85">
        <v>0</v>
      </c>
      <c r="AE85">
        <v>6.9987534489477801</v>
      </c>
      <c r="AF85">
        <v>11.897001000000003</v>
      </c>
      <c r="AG85">
        <v>27.920351908800004</v>
      </c>
      <c r="AH85">
        <v>8.8482820799999971</v>
      </c>
      <c r="AI85">
        <v>0</v>
      </c>
      <c r="AJ85">
        <v>0</v>
      </c>
      <c r="AK85">
        <v>0</v>
      </c>
      <c r="AL85">
        <v>28.921084349999997</v>
      </c>
      <c r="AM85">
        <v>6.7114656381095275</v>
      </c>
      <c r="AN85">
        <v>0</v>
      </c>
      <c r="AO85">
        <v>0</v>
      </c>
      <c r="AP85">
        <v>0.76164785567522786</v>
      </c>
      <c r="AQ85">
        <v>31.418294160000002</v>
      </c>
      <c r="AR85">
        <v>15.004745599999994</v>
      </c>
      <c r="AS85">
        <v>9.9978130000000007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1048.52566060662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489.96270908631692</v>
      </c>
      <c r="L86">
        <v>9.11003680895565</v>
      </c>
      <c r="M86">
        <v>61.66277248201439</v>
      </c>
      <c r="N86">
        <v>25.084840308231175</v>
      </c>
      <c r="O86">
        <v>70.872761191921725</v>
      </c>
      <c r="P86">
        <v>26.62054737881375</v>
      </c>
      <c r="Q86">
        <v>4.6307548436018955</v>
      </c>
      <c r="R86">
        <v>18.007036696097561</v>
      </c>
      <c r="S86">
        <v>11.210004392633229</v>
      </c>
      <c r="T86">
        <v>0</v>
      </c>
      <c r="U86">
        <v>60.060087505617972</v>
      </c>
      <c r="V86">
        <v>8.8203876053811658</v>
      </c>
      <c r="W86">
        <v>19.78653807050712</v>
      </c>
      <c r="X86">
        <v>62.848581317780571</v>
      </c>
      <c r="Y86">
        <v>0</v>
      </c>
      <c r="Z86">
        <v>0</v>
      </c>
      <c r="AA86">
        <v>11.934806726582281</v>
      </c>
      <c r="AB86">
        <v>11.185776209902471</v>
      </c>
      <c r="AC86">
        <v>8.2208153132558497</v>
      </c>
      <c r="AD86">
        <v>0</v>
      </c>
      <c r="AE86">
        <v>6.9987534489477801</v>
      </c>
      <c r="AF86">
        <v>11.897001000000003</v>
      </c>
      <c r="AG86">
        <v>27.920351908800004</v>
      </c>
      <c r="AH86">
        <v>8.8482820799999971</v>
      </c>
      <c r="AI86">
        <v>0</v>
      </c>
      <c r="AJ86">
        <v>0</v>
      </c>
      <c r="AK86">
        <v>0</v>
      </c>
      <c r="AL86">
        <v>28.921084349999997</v>
      </c>
      <c r="AM86">
        <v>6.7114656381095275</v>
      </c>
      <c r="AN86">
        <v>0</v>
      </c>
      <c r="AO86">
        <v>0</v>
      </c>
      <c r="AP86">
        <v>0.76164785567522786</v>
      </c>
      <c r="AQ86">
        <v>23.479262840000001</v>
      </c>
      <c r="AR86">
        <v>15.004745599999994</v>
      </c>
      <c r="AS86">
        <v>9.9978130000000007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1040.5588636591465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489.96270908631692</v>
      </c>
      <c r="L87">
        <v>9.11003680895565</v>
      </c>
      <c r="M87">
        <v>61.66277248201439</v>
      </c>
      <c r="N87">
        <v>25.084840308231175</v>
      </c>
      <c r="O87">
        <v>70.872761191921725</v>
      </c>
      <c r="P87">
        <v>26.62054737881375</v>
      </c>
      <c r="Q87">
        <v>4.6307548436018955</v>
      </c>
      <c r="R87">
        <v>18.007036696097561</v>
      </c>
      <c r="S87">
        <v>11.210004392633229</v>
      </c>
      <c r="T87">
        <v>0</v>
      </c>
      <c r="U87">
        <v>60.060087505617972</v>
      </c>
      <c r="V87">
        <v>8.8182535784753373</v>
      </c>
      <c r="W87">
        <v>19.725559651447661</v>
      </c>
      <c r="X87">
        <v>62.820952578515872</v>
      </c>
      <c r="Y87">
        <v>0</v>
      </c>
      <c r="Z87">
        <v>0</v>
      </c>
      <c r="AA87">
        <v>11.934806726582281</v>
      </c>
      <c r="AB87">
        <v>11.185776209902471</v>
      </c>
      <c r="AC87">
        <v>4.1104074370190036</v>
      </c>
      <c r="AD87">
        <v>0</v>
      </c>
      <c r="AE87">
        <v>6.9987534489477801</v>
      </c>
      <c r="AF87">
        <v>11.897001000000003</v>
      </c>
      <c r="AG87">
        <v>27.920351908800004</v>
      </c>
      <c r="AH87">
        <v>8.8482820799999971</v>
      </c>
      <c r="AI87">
        <v>0</v>
      </c>
      <c r="AJ87">
        <v>0</v>
      </c>
      <c r="AK87">
        <v>0</v>
      </c>
      <c r="AL87">
        <v>28.921084349999997</v>
      </c>
      <c r="AM87">
        <v>6.7114656381095275</v>
      </c>
      <c r="AN87">
        <v>0</v>
      </c>
      <c r="AO87">
        <v>0</v>
      </c>
      <c r="AP87">
        <v>0.76164785567522786</v>
      </c>
      <c r="AQ87">
        <v>22.803600599999999</v>
      </c>
      <c r="AR87">
        <v>15.004745599999994</v>
      </c>
      <c r="AS87">
        <v>9.9978130000000007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1035.6820523576796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489.96270908631692</v>
      </c>
      <c r="L88">
        <v>9.11003680895565</v>
      </c>
      <c r="M88">
        <v>61.66277248201439</v>
      </c>
      <c r="N88">
        <v>25.084840308231175</v>
      </c>
      <c r="O88">
        <v>70.872761191921725</v>
      </c>
      <c r="P88">
        <v>26.62054737881375</v>
      </c>
      <c r="Q88">
        <v>4.6307548436018955</v>
      </c>
      <c r="R88">
        <v>18.007036696097561</v>
      </c>
      <c r="S88">
        <v>11.210004392633229</v>
      </c>
      <c r="T88">
        <v>0</v>
      </c>
      <c r="U88">
        <v>60.060087505617972</v>
      </c>
      <c r="V88">
        <v>8.898701439205956</v>
      </c>
      <c r="W88">
        <v>19.776046640266966</v>
      </c>
      <c r="X88">
        <v>62.836751674350168</v>
      </c>
      <c r="Y88">
        <v>0</v>
      </c>
      <c r="Z88">
        <v>0</v>
      </c>
      <c r="AA88">
        <v>5.9674033632911403</v>
      </c>
      <c r="AB88">
        <v>11.185776209902471</v>
      </c>
      <c r="AC88">
        <v>4.1104074370190036</v>
      </c>
      <c r="AD88">
        <v>0</v>
      </c>
      <c r="AE88">
        <v>6.9987534489477801</v>
      </c>
      <c r="AF88">
        <v>11.897001000000003</v>
      </c>
      <c r="AG88">
        <v>27.920351908800004</v>
      </c>
      <c r="AH88">
        <v>8.8482820799999971</v>
      </c>
      <c r="AI88">
        <v>0</v>
      </c>
      <c r="AJ88">
        <v>0</v>
      </c>
      <c r="AK88">
        <v>0</v>
      </c>
      <c r="AL88">
        <v>28.921084349999997</v>
      </c>
      <c r="AM88">
        <v>6.7114656381095275</v>
      </c>
      <c r="AN88">
        <v>0</v>
      </c>
      <c r="AO88">
        <v>0</v>
      </c>
      <c r="AP88">
        <v>0.76164785567522786</v>
      </c>
      <c r="AQ88">
        <v>15.202400400000002</v>
      </c>
      <c r="AR88">
        <v>15.004745599999994</v>
      </c>
      <c r="AS88">
        <v>9.9978130000000007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1022.2601827397726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536.49881612220838</v>
      </c>
      <c r="L89">
        <v>9.11003680895565</v>
      </c>
      <c r="M89">
        <v>61.66277248201439</v>
      </c>
      <c r="N89">
        <v>25.084840308231175</v>
      </c>
      <c r="O89">
        <v>70.872761191921725</v>
      </c>
      <c r="P89">
        <v>26.62054737881375</v>
      </c>
      <c r="Q89">
        <v>4.6307548436018955</v>
      </c>
      <c r="R89">
        <v>18.007036696097561</v>
      </c>
      <c r="S89">
        <v>11.210004392633229</v>
      </c>
      <c r="T89">
        <v>0</v>
      </c>
      <c r="U89">
        <v>60.060087505617972</v>
      </c>
      <c r="V89">
        <v>8.8068954192422737</v>
      </c>
      <c r="W89">
        <v>19.774326946384871</v>
      </c>
      <c r="X89">
        <v>62.857779753975478</v>
      </c>
      <c r="Y89">
        <v>0</v>
      </c>
      <c r="Z89">
        <v>0</v>
      </c>
      <c r="AA89">
        <v>5.9674033632911403</v>
      </c>
      <c r="AB89">
        <v>11.185776209902471</v>
      </c>
      <c r="AC89">
        <v>4.1104074370190036</v>
      </c>
      <c r="AD89">
        <v>0</v>
      </c>
      <c r="AE89">
        <v>6.9987534489477801</v>
      </c>
      <c r="AF89">
        <v>11.897001000000003</v>
      </c>
      <c r="AG89">
        <v>27.920351908800004</v>
      </c>
      <c r="AH89">
        <v>0</v>
      </c>
      <c r="AI89">
        <v>0.81097433040062827</v>
      </c>
      <c r="AJ89">
        <v>0</v>
      </c>
      <c r="AK89">
        <v>0</v>
      </c>
      <c r="AL89">
        <v>28.921084349999997</v>
      </c>
      <c r="AM89">
        <v>6.7114656381095275</v>
      </c>
      <c r="AN89">
        <v>0</v>
      </c>
      <c r="AO89">
        <v>0</v>
      </c>
      <c r="AP89">
        <v>0.21761373579121787</v>
      </c>
      <c r="AQ89">
        <v>15.202400400000002</v>
      </c>
      <c r="AR89">
        <v>15.004745599999994</v>
      </c>
      <c r="AS89">
        <v>9.9978130000000007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1060.1424502719603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536.29881619115804</v>
      </c>
      <c r="L90">
        <v>9.11003680895565</v>
      </c>
      <c r="M90">
        <v>61.66277248201439</v>
      </c>
      <c r="N90">
        <v>25.084840308231175</v>
      </c>
      <c r="O90">
        <v>70.872761191921725</v>
      </c>
      <c r="P90">
        <v>26.62054737881375</v>
      </c>
      <c r="Q90">
        <v>4.6307548436018955</v>
      </c>
      <c r="R90">
        <v>18.007036696097561</v>
      </c>
      <c r="S90">
        <v>11.210004392633229</v>
      </c>
      <c r="T90">
        <v>0</v>
      </c>
      <c r="U90">
        <v>60.060087505617972</v>
      </c>
      <c r="V90">
        <v>8.8189026636771306</v>
      </c>
      <c r="W90">
        <v>19.734388758851036</v>
      </c>
      <c r="X90">
        <v>62.807444464891383</v>
      </c>
      <c r="Y90">
        <v>0</v>
      </c>
      <c r="Z90">
        <v>0</v>
      </c>
      <c r="AA90">
        <v>5.9674033632911403</v>
      </c>
      <c r="AB90">
        <v>11.185776209902471</v>
      </c>
      <c r="AC90">
        <v>4.1104074370190036</v>
      </c>
      <c r="AD90">
        <v>0</v>
      </c>
      <c r="AE90">
        <v>6.9987534489477801</v>
      </c>
      <c r="AF90">
        <v>11.897001000000003</v>
      </c>
      <c r="AG90">
        <v>27.920351908800004</v>
      </c>
      <c r="AH90">
        <v>0</v>
      </c>
      <c r="AI90">
        <v>0.81097433040062827</v>
      </c>
      <c r="AJ90">
        <v>0</v>
      </c>
      <c r="AK90">
        <v>0</v>
      </c>
      <c r="AL90">
        <v>28.921084349999997</v>
      </c>
      <c r="AM90">
        <v>6.7114656381095275</v>
      </c>
      <c r="AN90">
        <v>0</v>
      </c>
      <c r="AO90">
        <v>0</v>
      </c>
      <c r="AP90">
        <v>0.21761373579121787</v>
      </c>
      <c r="AQ90">
        <v>15.202400400000002</v>
      </c>
      <c r="AR90">
        <v>15.004745599999994</v>
      </c>
      <c r="AS90">
        <v>9.9978130000000007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1059.8641841087269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536.49881612220838</v>
      </c>
      <c r="L91">
        <v>9.11003680895565</v>
      </c>
      <c r="M91">
        <v>61.66277248201439</v>
      </c>
      <c r="N91">
        <v>25.084840308231175</v>
      </c>
      <c r="O91">
        <v>70.872761191921725</v>
      </c>
      <c r="P91">
        <v>26.62054737881375</v>
      </c>
      <c r="Q91">
        <v>4.6307548436018955</v>
      </c>
      <c r="R91">
        <v>18.007036696097561</v>
      </c>
      <c r="S91">
        <v>11.210004392633229</v>
      </c>
      <c r="T91">
        <v>0</v>
      </c>
      <c r="U91">
        <v>60.060087505617972</v>
      </c>
      <c r="V91">
        <v>8.869925936381712</v>
      </c>
      <c r="W91">
        <v>19.713403091111605</v>
      </c>
      <c r="X91">
        <v>62.778180889325007</v>
      </c>
      <c r="Y91">
        <v>0</v>
      </c>
      <c r="Z91">
        <v>0</v>
      </c>
      <c r="AA91">
        <v>5.9674033632911403</v>
      </c>
      <c r="AB91">
        <v>5.592888324531132</v>
      </c>
      <c r="AC91">
        <v>4.1104074370190036</v>
      </c>
      <c r="AD91">
        <v>0</v>
      </c>
      <c r="AE91">
        <v>6.9987534489477801</v>
      </c>
      <c r="AF91">
        <v>11.897001000000003</v>
      </c>
      <c r="AG91">
        <v>27.920351908800004</v>
      </c>
      <c r="AH91">
        <v>0</v>
      </c>
      <c r="AI91">
        <v>0.81097433040062827</v>
      </c>
      <c r="AJ91">
        <v>0</v>
      </c>
      <c r="AK91">
        <v>0</v>
      </c>
      <c r="AL91">
        <v>28.921084349999997</v>
      </c>
      <c r="AM91">
        <v>6.7114656381095275</v>
      </c>
      <c r="AN91">
        <v>0</v>
      </c>
      <c r="AO91">
        <v>0</v>
      </c>
      <c r="AP91">
        <v>0.48963057613918809</v>
      </c>
      <c r="AQ91">
        <v>15.202400400000002</v>
      </c>
      <c r="AR91">
        <v>15.004745599999994</v>
      </c>
      <c r="AS91">
        <v>9.9978130000000007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1054.7440870241526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536.29881619115804</v>
      </c>
      <c r="L92">
        <v>9.11003680895565</v>
      </c>
      <c r="M92">
        <v>61.66277248201439</v>
      </c>
      <c r="N92">
        <v>25.084840308231175</v>
      </c>
      <c r="O92">
        <v>70.872761191921725</v>
      </c>
      <c r="P92">
        <v>26.62054737881375</v>
      </c>
      <c r="Q92">
        <v>4.6307548436018955</v>
      </c>
      <c r="R92">
        <v>18.007036696097561</v>
      </c>
      <c r="S92">
        <v>11.210004392633229</v>
      </c>
      <c r="T92">
        <v>0</v>
      </c>
      <c r="U92">
        <v>60.060087505617972</v>
      </c>
      <c r="V92">
        <v>8.7996352718204509</v>
      </c>
      <c r="W92">
        <v>19.776480084093439</v>
      </c>
      <c r="X92">
        <v>62.837303334968112</v>
      </c>
      <c r="Y92">
        <v>0</v>
      </c>
      <c r="Z92">
        <v>0</v>
      </c>
      <c r="AA92">
        <v>5.9674033632911403</v>
      </c>
      <c r="AB92">
        <v>5.592888324531132</v>
      </c>
      <c r="AC92">
        <v>4.1104074370190036</v>
      </c>
      <c r="AD92">
        <v>0</v>
      </c>
      <c r="AE92">
        <v>6.9987534489477801</v>
      </c>
      <c r="AF92">
        <v>11.897001000000003</v>
      </c>
      <c r="AG92">
        <v>27.920351908800004</v>
      </c>
      <c r="AH92">
        <v>0</v>
      </c>
      <c r="AI92">
        <v>0.81097433040062827</v>
      </c>
      <c r="AJ92">
        <v>0</v>
      </c>
      <c r="AK92">
        <v>0</v>
      </c>
      <c r="AL92">
        <v>28.921084349999997</v>
      </c>
      <c r="AM92">
        <v>6.7114656381095275</v>
      </c>
      <c r="AN92">
        <v>0</v>
      </c>
      <c r="AO92">
        <v>0</v>
      </c>
      <c r="AP92">
        <v>0.48963057613918809</v>
      </c>
      <c r="AQ92">
        <v>15.202400400000002</v>
      </c>
      <c r="AR92">
        <v>15.004745599999994</v>
      </c>
      <c r="AS92">
        <v>9.9978130000000007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1054.595995867166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536.49881612220838</v>
      </c>
      <c r="L93">
        <v>9.11003680895565</v>
      </c>
      <c r="M93">
        <v>61.66277248201439</v>
      </c>
      <c r="N93">
        <v>25.084840308231175</v>
      </c>
      <c r="O93">
        <v>70.872761191921725</v>
      </c>
      <c r="P93">
        <v>26.62054737881375</v>
      </c>
      <c r="Q93">
        <v>4.6307548436018955</v>
      </c>
      <c r="R93">
        <v>18.007036696097561</v>
      </c>
      <c r="S93">
        <v>11.210004392633229</v>
      </c>
      <c r="T93">
        <v>0</v>
      </c>
      <c r="U93">
        <v>60.060087505617972</v>
      </c>
      <c r="V93">
        <v>8.7989900847880307</v>
      </c>
      <c r="W93">
        <v>19.704690421122997</v>
      </c>
      <c r="X93">
        <v>62.758948060567811</v>
      </c>
      <c r="Y93">
        <v>0</v>
      </c>
      <c r="Z93">
        <v>0</v>
      </c>
      <c r="AA93">
        <v>0</v>
      </c>
      <c r="AB93">
        <v>5.592888324531132</v>
      </c>
      <c r="AC93">
        <v>4.1104074370190036</v>
      </c>
      <c r="AD93">
        <v>0</v>
      </c>
      <c r="AE93">
        <v>6.9987534489477801</v>
      </c>
      <c r="AF93">
        <v>11.897001000000003</v>
      </c>
      <c r="AG93">
        <v>27.920351908800004</v>
      </c>
      <c r="AH93">
        <v>0</v>
      </c>
      <c r="AI93">
        <v>0.81097433040062827</v>
      </c>
      <c r="AJ93">
        <v>0</v>
      </c>
      <c r="AK93">
        <v>0</v>
      </c>
      <c r="AL93">
        <v>38.561445799999994</v>
      </c>
      <c r="AM93">
        <v>6.7114656381095275</v>
      </c>
      <c r="AN93">
        <v>0</v>
      </c>
      <c r="AO93">
        <v>0</v>
      </c>
      <c r="AP93">
        <v>0.48963057613918809</v>
      </c>
      <c r="AQ93">
        <v>15.202400400000002</v>
      </c>
      <c r="AR93">
        <v>15.004745599999994</v>
      </c>
      <c r="AS93">
        <v>11.426072000000001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1059.7464227605221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536.29881619115804</v>
      </c>
      <c r="L94">
        <v>9.11003680895565</v>
      </c>
      <c r="M94">
        <v>61.66277248201439</v>
      </c>
      <c r="N94">
        <v>25.084840308231175</v>
      </c>
      <c r="O94">
        <v>70.872761191921725</v>
      </c>
      <c r="P94">
        <v>26.62054737881375</v>
      </c>
      <c r="Q94">
        <v>4.6307548436018955</v>
      </c>
      <c r="R94">
        <v>18.007036696097561</v>
      </c>
      <c r="S94">
        <v>11.210004392633229</v>
      </c>
      <c r="T94">
        <v>0</v>
      </c>
      <c r="U94">
        <v>60.060087505617972</v>
      </c>
      <c r="V94">
        <v>8.7989900847880307</v>
      </c>
      <c r="W94">
        <v>19.704690421122997</v>
      </c>
      <c r="X94">
        <v>62.758948060567811</v>
      </c>
      <c r="Y94">
        <v>0</v>
      </c>
      <c r="Z94">
        <v>0</v>
      </c>
      <c r="AA94">
        <v>0</v>
      </c>
      <c r="AB94">
        <v>5.592888324531132</v>
      </c>
      <c r="AC94">
        <v>4.1104074370190036</v>
      </c>
      <c r="AD94">
        <v>0</v>
      </c>
      <c r="AE94">
        <v>6.9987534489477801</v>
      </c>
      <c r="AF94">
        <v>11.897001000000003</v>
      </c>
      <c r="AG94">
        <v>27.920351908800004</v>
      </c>
      <c r="AH94">
        <v>0</v>
      </c>
      <c r="AI94">
        <v>0.81097433040062827</v>
      </c>
      <c r="AJ94">
        <v>0</v>
      </c>
      <c r="AK94">
        <v>0</v>
      </c>
      <c r="AL94">
        <v>38.561445799999994</v>
      </c>
      <c r="AM94">
        <v>6.7114656381095275</v>
      </c>
      <c r="AN94">
        <v>0</v>
      </c>
      <c r="AO94">
        <v>0</v>
      </c>
      <c r="AP94">
        <v>0.48963057613918809</v>
      </c>
      <c r="AQ94">
        <v>15.202400400000002</v>
      </c>
      <c r="AR94">
        <v>15.004745599999994</v>
      </c>
      <c r="AS94">
        <v>11.426072000000001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1059.5464228294718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536.49881612220838</v>
      </c>
      <c r="L95">
        <v>9.11003680895565</v>
      </c>
      <c r="M95">
        <v>61.66277248201439</v>
      </c>
      <c r="N95">
        <v>25.084840308231175</v>
      </c>
      <c r="O95">
        <v>70.872761191921725</v>
      </c>
      <c r="P95">
        <v>26.62054737881375</v>
      </c>
      <c r="Q95">
        <v>4.6307548436018955</v>
      </c>
      <c r="R95">
        <v>18.007036696097561</v>
      </c>
      <c r="S95">
        <v>11.210004392633229</v>
      </c>
      <c r="T95">
        <v>0</v>
      </c>
      <c r="U95">
        <v>60.060087505617972</v>
      </c>
      <c r="V95">
        <v>8.7989900847880307</v>
      </c>
      <c r="W95">
        <v>19.704690421122997</v>
      </c>
      <c r="X95">
        <v>62.758948060567811</v>
      </c>
      <c r="Y95">
        <v>0</v>
      </c>
      <c r="Z95">
        <v>0</v>
      </c>
      <c r="AA95">
        <v>0</v>
      </c>
      <c r="AB95">
        <v>5.592888324531132</v>
      </c>
      <c r="AC95">
        <v>4.1104074370190036</v>
      </c>
      <c r="AD95">
        <v>0</v>
      </c>
      <c r="AE95">
        <v>6.9987534489477801</v>
      </c>
      <c r="AF95">
        <v>11.897001000000003</v>
      </c>
      <c r="AG95">
        <v>27.920351908800004</v>
      </c>
      <c r="AH95">
        <v>0</v>
      </c>
      <c r="AI95">
        <v>0.81097433040062827</v>
      </c>
      <c r="AJ95">
        <v>0</v>
      </c>
      <c r="AK95">
        <v>0</v>
      </c>
      <c r="AL95">
        <v>38.561445799999994</v>
      </c>
      <c r="AM95">
        <v>6.7114656381095275</v>
      </c>
      <c r="AN95">
        <v>0</v>
      </c>
      <c r="AO95">
        <v>0</v>
      </c>
      <c r="AP95">
        <v>0.48963057613918809</v>
      </c>
      <c r="AQ95">
        <v>15.202400400000002</v>
      </c>
      <c r="AR95">
        <v>15.004745599999994</v>
      </c>
      <c r="AS95">
        <v>11.997375424323522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1060.3177261848457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536.29881619115804</v>
      </c>
      <c r="L96">
        <v>9.11003680895565</v>
      </c>
      <c r="M96">
        <v>61.66277248201439</v>
      </c>
      <c r="N96">
        <v>25.084840308231175</v>
      </c>
      <c r="O96">
        <v>70.872761191921725</v>
      </c>
      <c r="P96">
        <v>26.62054737881375</v>
      </c>
      <c r="Q96">
        <v>4.6307548436018955</v>
      </c>
      <c r="R96">
        <v>18.007036696097561</v>
      </c>
      <c r="S96">
        <v>11.210004392633229</v>
      </c>
      <c r="T96">
        <v>0</v>
      </c>
      <c r="U96">
        <v>60.060087505617972</v>
      </c>
      <c r="V96">
        <v>8.7989900847880307</v>
      </c>
      <c r="W96">
        <v>19.704690421122997</v>
      </c>
      <c r="X96">
        <v>62.758948060567811</v>
      </c>
      <c r="Y96">
        <v>0</v>
      </c>
      <c r="Z96">
        <v>0</v>
      </c>
      <c r="AA96">
        <v>0</v>
      </c>
      <c r="AB96">
        <v>5.592888324531132</v>
      </c>
      <c r="AC96">
        <v>4.1104074370190036</v>
      </c>
      <c r="AD96">
        <v>0</v>
      </c>
      <c r="AE96">
        <v>6.9987534489477801</v>
      </c>
      <c r="AF96">
        <v>11.897001000000003</v>
      </c>
      <c r="AG96">
        <v>27.920351908800004</v>
      </c>
      <c r="AH96">
        <v>0</v>
      </c>
      <c r="AI96">
        <v>0.81097433040062827</v>
      </c>
      <c r="AJ96">
        <v>0</v>
      </c>
      <c r="AK96">
        <v>0</v>
      </c>
      <c r="AL96">
        <v>38.561445799999994</v>
      </c>
      <c r="AM96">
        <v>6.7114656381095275</v>
      </c>
      <c r="AN96">
        <v>0</v>
      </c>
      <c r="AO96">
        <v>0</v>
      </c>
      <c r="AP96">
        <v>0.48963057613918809</v>
      </c>
      <c r="AQ96">
        <v>15.202400400000002</v>
      </c>
      <c r="AR96">
        <v>15.004745599999994</v>
      </c>
      <c r="AS96">
        <v>11.997375424323522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1060.1177262537954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536.49881612220838</v>
      </c>
      <c r="L97">
        <v>9.11003680895565</v>
      </c>
      <c r="M97">
        <v>61.66277248201439</v>
      </c>
      <c r="N97">
        <v>25.084840308231175</v>
      </c>
      <c r="O97">
        <v>70.872761191921725</v>
      </c>
      <c r="P97">
        <v>26.62054737881375</v>
      </c>
      <c r="Q97">
        <v>4.6307548436018955</v>
      </c>
      <c r="R97">
        <v>18.007036696097561</v>
      </c>
      <c r="S97">
        <v>11.210004392633229</v>
      </c>
      <c r="T97">
        <v>0</v>
      </c>
      <c r="U97">
        <v>60.060087505617972</v>
      </c>
      <c r="V97">
        <v>8.7989900847880307</v>
      </c>
      <c r="W97">
        <v>19.704690421122997</v>
      </c>
      <c r="X97">
        <v>62.758948060567811</v>
      </c>
      <c r="Y97">
        <v>0</v>
      </c>
      <c r="Z97">
        <v>0</v>
      </c>
      <c r="AA97">
        <v>0</v>
      </c>
      <c r="AB97">
        <v>5.592888324531132</v>
      </c>
      <c r="AC97">
        <v>4.1104074370190036</v>
      </c>
      <c r="AD97">
        <v>0</v>
      </c>
      <c r="AE97">
        <v>6.9987534489477801</v>
      </c>
      <c r="AF97">
        <v>5.9485005000000015</v>
      </c>
      <c r="AG97">
        <v>27.920351908800004</v>
      </c>
      <c r="AH97">
        <v>0</v>
      </c>
      <c r="AI97">
        <v>0.81097433040062827</v>
      </c>
      <c r="AJ97">
        <v>0</v>
      </c>
      <c r="AK97">
        <v>0</v>
      </c>
      <c r="AL97">
        <v>38.561445799999994</v>
      </c>
      <c r="AM97">
        <v>6.7114656381095275</v>
      </c>
      <c r="AN97">
        <v>0</v>
      </c>
      <c r="AO97">
        <v>0</v>
      </c>
      <c r="AP97">
        <v>0</v>
      </c>
      <c r="AQ97">
        <v>7.601200200000001</v>
      </c>
      <c r="AR97">
        <v>15.004745599999994</v>
      </c>
      <c r="AS97">
        <v>11.997375424323522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1046.2783949087063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536.29881619115804</v>
      </c>
      <c r="L98">
        <v>9.11003680895565</v>
      </c>
      <c r="M98">
        <v>61.66277248201439</v>
      </c>
      <c r="N98">
        <v>25.084840308231175</v>
      </c>
      <c r="O98">
        <v>70.872761191921725</v>
      </c>
      <c r="P98">
        <v>26.62054737881375</v>
      </c>
      <c r="Q98">
        <v>4.6307548436018955</v>
      </c>
      <c r="R98">
        <v>18.007036696097561</v>
      </c>
      <c r="S98">
        <v>11.210004392633229</v>
      </c>
      <c r="T98">
        <v>0</v>
      </c>
      <c r="U98">
        <v>60.060087505617972</v>
      </c>
      <c r="V98">
        <v>8.7989900847880307</v>
      </c>
      <c r="W98">
        <v>19.704690421122997</v>
      </c>
      <c r="X98">
        <v>62.758948060567811</v>
      </c>
      <c r="Y98">
        <v>0</v>
      </c>
      <c r="Z98">
        <v>0</v>
      </c>
      <c r="AA98">
        <v>0</v>
      </c>
      <c r="AB98">
        <v>5.592888324531132</v>
      </c>
      <c r="AC98">
        <v>4.1104074370190036</v>
      </c>
      <c r="AD98">
        <v>0</v>
      </c>
      <c r="AE98">
        <v>6.9987534489477801</v>
      </c>
      <c r="AF98">
        <v>5.9485005000000015</v>
      </c>
      <c r="AG98">
        <v>27.920351908800004</v>
      </c>
      <c r="AH98">
        <v>0</v>
      </c>
      <c r="AI98">
        <v>0.81097433040062827</v>
      </c>
      <c r="AJ98">
        <v>0</v>
      </c>
      <c r="AK98">
        <v>0</v>
      </c>
      <c r="AL98">
        <v>38.561445799999994</v>
      </c>
      <c r="AM98">
        <v>6.7114656381095275</v>
      </c>
      <c r="AN98">
        <v>0</v>
      </c>
      <c r="AO98">
        <v>0</v>
      </c>
      <c r="AP98">
        <v>0</v>
      </c>
      <c r="AQ98">
        <v>7.601200200000001</v>
      </c>
      <c r="AR98">
        <v>15.004745599999994</v>
      </c>
      <c r="AS98">
        <v>11.997375424323522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1046.078394977656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10.468486577720295</v>
      </c>
      <c r="L99">
        <f t="shared" si="2"/>
        <v>0.21779283731028978</v>
      </c>
      <c r="M99">
        <f t="shared" si="2"/>
        <v>1.4799065395683484</v>
      </c>
      <c r="N99">
        <f t="shared" si="2"/>
        <v>0.60203616739754851</v>
      </c>
      <c r="O99">
        <f t="shared" si="2"/>
        <v>1.7009462686061245</v>
      </c>
      <c r="P99">
        <f t="shared" si="2"/>
        <v>0.63889313709153028</v>
      </c>
      <c r="Q99">
        <f t="shared" si="2"/>
        <v>0.1111504615084533</v>
      </c>
      <c r="R99">
        <f t="shared" si="2"/>
        <v>0.43236476976411714</v>
      </c>
      <c r="S99">
        <f t="shared" si="2"/>
        <v>0.26892155572739007</v>
      </c>
      <c r="T99">
        <f t="shared" si="2"/>
        <v>0</v>
      </c>
      <c r="U99">
        <f t="shared" si="2"/>
        <v>1.4414421001348312</v>
      </c>
      <c r="V99">
        <f t="shared" si="2"/>
        <v>0.21150140955751653</v>
      </c>
      <c r="W99">
        <f t="shared" si="2"/>
        <v>0.43308524156975725</v>
      </c>
      <c r="X99">
        <f t="shared" si="2"/>
        <v>1.5043470127548395</v>
      </c>
      <c r="Y99">
        <f t="shared" si="2"/>
        <v>0</v>
      </c>
      <c r="Z99">
        <f t="shared" si="2"/>
        <v>8.6540963485818093E-2</v>
      </c>
      <c r="AA99">
        <f t="shared" si="2"/>
        <v>0.21810684846265832</v>
      </c>
      <c r="AB99">
        <f t="shared" si="2"/>
        <v>0.17039911229579879</v>
      </c>
      <c r="AC99">
        <f t="shared" si="2"/>
        <v>0.10483405244930888</v>
      </c>
      <c r="AD99">
        <f t="shared" si="2"/>
        <v>8.3338309940348229E-2</v>
      </c>
      <c r="AE99">
        <f t="shared" si="2"/>
        <v>0.24845574743764601</v>
      </c>
      <c r="AF99">
        <f t="shared" si="2"/>
        <v>0.22967821375000036</v>
      </c>
      <c r="AG99">
        <f t="shared" si="2"/>
        <v>0.67008844581120108</v>
      </c>
      <c r="AH99">
        <f t="shared" si="2"/>
        <v>0.36197517599999984</v>
      </c>
      <c r="AI99">
        <f t="shared" si="2"/>
        <v>2.0274358260015707E-3</v>
      </c>
      <c r="AJ99">
        <f t="shared" si="2"/>
        <v>0</v>
      </c>
      <c r="AK99">
        <f t="shared" si="2"/>
        <v>0.24487033542316802</v>
      </c>
      <c r="AL99">
        <f t="shared" si="2"/>
        <v>1.0449690764612962</v>
      </c>
      <c r="AM99">
        <f t="shared" si="2"/>
        <v>0.1610751753146287</v>
      </c>
      <c r="AN99">
        <f t="shared" si="2"/>
        <v>0</v>
      </c>
      <c r="AO99">
        <f t="shared" si="2"/>
        <v>0</v>
      </c>
      <c r="AP99">
        <f t="shared" si="2"/>
        <v>1.4702521573819398E-2</v>
      </c>
      <c r="AQ99">
        <f t="shared" si="2"/>
        <v>0.35345580929999992</v>
      </c>
      <c r="AR99">
        <f t="shared" si="2"/>
        <v>0.36339618249999966</v>
      </c>
      <c r="AS99">
        <f t="shared" si="2"/>
        <v>0.26322813510541188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24.132015619848151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157.07991733643374</v>
      </c>
      <c r="L3">
        <v>63.030254672719501</v>
      </c>
      <c r="M3">
        <v>0</v>
      </c>
      <c r="N3">
        <v>14.502798423817866</v>
      </c>
      <c r="O3">
        <v>48.71189780807827</v>
      </c>
      <c r="P3">
        <v>66.761372765199326</v>
      </c>
      <c r="Q3">
        <v>2.6799923791469196</v>
      </c>
      <c r="R3">
        <v>10.40777251390244</v>
      </c>
      <c r="S3">
        <v>6.479803721003135</v>
      </c>
      <c r="T3">
        <v>0</v>
      </c>
      <c r="U3">
        <v>320.04046628867758</v>
      </c>
      <c r="V3">
        <v>5.0989596508728177</v>
      </c>
      <c r="W3">
        <v>8.5693423318518533</v>
      </c>
      <c r="X3">
        <v>36.232872650467023</v>
      </c>
      <c r="Y3">
        <v>0</v>
      </c>
      <c r="Z3">
        <v>4.8048776140000005</v>
      </c>
      <c r="AA3">
        <v>0</v>
      </c>
      <c r="AB3">
        <v>0</v>
      </c>
      <c r="AC3">
        <v>0</v>
      </c>
      <c r="AD3">
        <v>2.2385565738077213</v>
      </c>
      <c r="AE3">
        <v>4.0477262626656278</v>
      </c>
      <c r="AF3">
        <v>0</v>
      </c>
      <c r="AG3">
        <v>0</v>
      </c>
      <c r="AH3">
        <v>0</v>
      </c>
      <c r="AI3">
        <v>0</v>
      </c>
      <c r="AJ3">
        <v>0</v>
      </c>
      <c r="AK3">
        <v>12.871727355397953</v>
      </c>
      <c r="AL3">
        <v>9.8449786500000034</v>
      </c>
      <c r="AM3">
        <v>3.8819649215303831</v>
      </c>
      <c r="AN3">
        <v>0</v>
      </c>
      <c r="AO3">
        <v>0</v>
      </c>
      <c r="AP3">
        <v>9.4375208253852538E-2</v>
      </c>
      <c r="AQ3">
        <v>0</v>
      </c>
      <c r="AR3">
        <v>10.032431600000001</v>
      </c>
      <c r="AS3">
        <v>7.2693258508028551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794.68141457862907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157.82161720023754</v>
      </c>
      <c r="L4">
        <v>63.030254672719501</v>
      </c>
      <c r="M4">
        <v>0</v>
      </c>
      <c r="N4">
        <v>14.502798423817866</v>
      </c>
      <c r="O4">
        <v>48.71189780807827</v>
      </c>
      <c r="P4">
        <v>66.761372765199326</v>
      </c>
      <c r="Q4">
        <v>2.6799923791469196</v>
      </c>
      <c r="R4">
        <v>10.40777251390244</v>
      </c>
      <c r="S4">
        <v>6.479803721003135</v>
      </c>
      <c r="T4">
        <v>0</v>
      </c>
      <c r="U4">
        <v>320.04046628867758</v>
      </c>
      <c r="V4">
        <v>5.0989596508728177</v>
      </c>
      <c r="W4">
        <v>8.5693423318518533</v>
      </c>
      <c r="X4">
        <v>36.232872650467023</v>
      </c>
      <c r="Y4">
        <v>0</v>
      </c>
      <c r="Z4">
        <v>4.8048776140000005</v>
      </c>
      <c r="AA4">
        <v>0</v>
      </c>
      <c r="AB4">
        <v>0</v>
      </c>
      <c r="AC4">
        <v>0</v>
      </c>
      <c r="AD4">
        <v>2.2385565738077213</v>
      </c>
      <c r="AE4">
        <v>4.0477262626656278</v>
      </c>
      <c r="AF4">
        <v>0</v>
      </c>
      <c r="AG4">
        <v>0</v>
      </c>
      <c r="AH4">
        <v>0</v>
      </c>
      <c r="AI4">
        <v>0</v>
      </c>
      <c r="AJ4">
        <v>0</v>
      </c>
      <c r="AK4">
        <v>12.871727355397953</v>
      </c>
      <c r="AL4">
        <v>19.493057793029262</v>
      </c>
      <c r="AM4">
        <v>3.8819649215303831</v>
      </c>
      <c r="AN4">
        <v>0</v>
      </c>
      <c r="AO4">
        <v>0</v>
      </c>
      <c r="AP4">
        <v>9.4375208253852538E-2</v>
      </c>
      <c r="AQ4">
        <v>0</v>
      </c>
      <c r="AR4">
        <v>10.032431600000001</v>
      </c>
      <c r="AS4">
        <v>7.2693258508028551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805.07119358546197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157.82161720023754</v>
      </c>
      <c r="L5">
        <v>63.030254672719501</v>
      </c>
      <c r="M5">
        <v>0</v>
      </c>
      <c r="N5">
        <v>14.502798423817866</v>
      </c>
      <c r="O5">
        <v>48.71189780807827</v>
      </c>
      <c r="P5">
        <v>66.761372765199326</v>
      </c>
      <c r="Q5">
        <v>2.6799923791469196</v>
      </c>
      <c r="R5">
        <v>10.40777251390244</v>
      </c>
      <c r="S5">
        <v>6.479803721003135</v>
      </c>
      <c r="T5">
        <v>0</v>
      </c>
      <c r="U5">
        <v>320.04046628867758</v>
      </c>
      <c r="V5">
        <v>5.0989596508728177</v>
      </c>
      <c r="W5">
        <v>8.5693423318518533</v>
      </c>
      <c r="X5">
        <v>36.232872650467023</v>
      </c>
      <c r="Y5">
        <v>0</v>
      </c>
      <c r="Z5">
        <v>3.2032516579999997</v>
      </c>
      <c r="AA5">
        <v>0</v>
      </c>
      <c r="AB5">
        <v>0</v>
      </c>
      <c r="AC5">
        <v>0</v>
      </c>
      <c r="AD5">
        <v>2.2385565738077213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12.871727355397953</v>
      </c>
      <c r="AL5">
        <v>19.493057793029262</v>
      </c>
      <c r="AM5">
        <v>3.8819649215303831</v>
      </c>
      <c r="AN5">
        <v>0</v>
      </c>
      <c r="AO5">
        <v>0</v>
      </c>
      <c r="AP5">
        <v>9.4375208253852538E-2</v>
      </c>
      <c r="AQ5">
        <v>0</v>
      </c>
      <c r="AR5">
        <v>8.4055508000000003</v>
      </c>
      <c r="AS5">
        <v>7.2693258508028551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801.84268682946197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157.82161720023754</v>
      </c>
      <c r="L6">
        <v>63.030254672719501</v>
      </c>
      <c r="M6">
        <v>0</v>
      </c>
      <c r="N6">
        <v>14.502798423817866</v>
      </c>
      <c r="O6">
        <v>48.71189780807827</v>
      </c>
      <c r="P6">
        <v>66.761372765199326</v>
      </c>
      <c r="Q6">
        <v>2.6799923791469196</v>
      </c>
      <c r="R6">
        <v>10.40777251390244</v>
      </c>
      <c r="S6">
        <v>6.479803721003135</v>
      </c>
      <c r="T6">
        <v>0</v>
      </c>
      <c r="U6">
        <v>320.04046628867758</v>
      </c>
      <c r="V6">
        <v>5.0989596508728177</v>
      </c>
      <c r="W6">
        <v>8.5693423318518533</v>
      </c>
      <c r="X6">
        <v>36.232872650467023</v>
      </c>
      <c r="Y6">
        <v>0</v>
      </c>
      <c r="Z6">
        <v>3.2032516579999997</v>
      </c>
      <c r="AA6">
        <v>0</v>
      </c>
      <c r="AB6">
        <v>0</v>
      </c>
      <c r="AC6">
        <v>0</v>
      </c>
      <c r="AD6">
        <v>2.2385565738077213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12.871727355397953</v>
      </c>
      <c r="AL6">
        <v>19.493057793029262</v>
      </c>
      <c r="AM6">
        <v>3.8819649215303831</v>
      </c>
      <c r="AN6">
        <v>0</v>
      </c>
      <c r="AO6">
        <v>0</v>
      </c>
      <c r="AP6">
        <v>9.4375208253852538E-2</v>
      </c>
      <c r="AQ6">
        <v>0</v>
      </c>
      <c r="AR6">
        <v>8.4055508000000003</v>
      </c>
      <c r="AS6">
        <v>7.2693258508028551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801.84268682946197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89.049886235093979</v>
      </c>
      <c r="L7">
        <v>63.030254672719501</v>
      </c>
      <c r="M7">
        <v>0</v>
      </c>
      <c r="N7">
        <v>14.502798423817866</v>
      </c>
      <c r="O7">
        <v>48.71189780807827</v>
      </c>
      <c r="P7">
        <v>66.761372765199326</v>
      </c>
      <c r="Q7">
        <v>2.6799923791469196</v>
      </c>
      <c r="R7">
        <v>10.40777251390244</v>
      </c>
      <c r="S7">
        <v>6.479803721003135</v>
      </c>
      <c r="T7">
        <v>0</v>
      </c>
      <c r="U7">
        <v>320.04046628867758</v>
      </c>
      <c r="V7">
        <v>5.0989596508728177</v>
      </c>
      <c r="W7">
        <v>8.5693423318518533</v>
      </c>
      <c r="X7">
        <v>36.232872650467023</v>
      </c>
      <c r="Y7">
        <v>0</v>
      </c>
      <c r="Z7">
        <v>3.2032516579999997</v>
      </c>
      <c r="AA7">
        <v>0</v>
      </c>
      <c r="AB7">
        <v>0</v>
      </c>
      <c r="AC7">
        <v>0</v>
      </c>
      <c r="AD7">
        <v>2.2385565738077213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12.871727355397953</v>
      </c>
      <c r="AL7">
        <v>19.493057793029262</v>
      </c>
      <c r="AM7">
        <v>3.8819649215303831</v>
      </c>
      <c r="AN7">
        <v>0</v>
      </c>
      <c r="AO7">
        <v>0</v>
      </c>
      <c r="AP7">
        <v>9.4375208253852538E-2</v>
      </c>
      <c r="AQ7">
        <v>0</v>
      </c>
      <c r="AR7">
        <v>8.4055508000000003</v>
      </c>
      <c r="AS7">
        <v>7.2693258508028551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733.07095586431853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87.030481206184518</v>
      </c>
      <c r="L8">
        <v>63.030254672719501</v>
      </c>
      <c r="M8">
        <v>0</v>
      </c>
      <c r="N8">
        <v>14.502798423817866</v>
      </c>
      <c r="O8">
        <v>48.71189780807827</v>
      </c>
      <c r="P8">
        <v>66.761372765199326</v>
      </c>
      <c r="Q8">
        <v>2.6799923791469196</v>
      </c>
      <c r="R8">
        <v>10.40777251390244</v>
      </c>
      <c r="S8">
        <v>6.479803721003135</v>
      </c>
      <c r="T8">
        <v>0</v>
      </c>
      <c r="U8">
        <v>320.04046628867758</v>
      </c>
      <c r="V8">
        <v>5.0989596508728177</v>
      </c>
      <c r="W8">
        <v>8.5693423318518533</v>
      </c>
      <c r="X8">
        <v>36.232872650467023</v>
      </c>
      <c r="Y8">
        <v>0</v>
      </c>
      <c r="Z8">
        <v>3.2032516579999997</v>
      </c>
      <c r="AA8">
        <v>0</v>
      </c>
      <c r="AB8">
        <v>0</v>
      </c>
      <c r="AC8">
        <v>0</v>
      </c>
      <c r="AD8">
        <v>2.2385565738077213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12.871727355397953</v>
      </c>
      <c r="AL8">
        <v>19.493057793029262</v>
      </c>
      <c r="AM8">
        <v>3.8819649215303831</v>
      </c>
      <c r="AN8">
        <v>0</v>
      </c>
      <c r="AO8">
        <v>0</v>
      </c>
      <c r="AP8">
        <v>9.4375208253852538E-2</v>
      </c>
      <c r="AQ8">
        <v>0</v>
      </c>
      <c r="AR8">
        <v>8.4055508000000003</v>
      </c>
      <c r="AS8">
        <v>7.2693258508028551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731.05155083540899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87.030537442169901</v>
      </c>
      <c r="L9">
        <v>63.030254672719501</v>
      </c>
      <c r="M9">
        <v>0</v>
      </c>
      <c r="N9">
        <v>14.502798423817866</v>
      </c>
      <c r="O9">
        <v>48.71189780807827</v>
      </c>
      <c r="P9">
        <v>66.761372765199326</v>
      </c>
      <c r="Q9">
        <v>2.6799923791469196</v>
      </c>
      <c r="R9">
        <v>10.40777251390244</v>
      </c>
      <c r="S9">
        <v>6.479803721003135</v>
      </c>
      <c r="T9">
        <v>0</v>
      </c>
      <c r="U9">
        <v>320.04046628867758</v>
      </c>
      <c r="V9">
        <v>5.0989596508728177</v>
      </c>
      <c r="W9">
        <v>8.5693423318518533</v>
      </c>
      <c r="X9">
        <v>36.232872650467023</v>
      </c>
      <c r="Y9">
        <v>0</v>
      </c>
      <c r="Z9">
        <v>3.2032516579999997</v>
      </c>
      <c r="AA9">
        <v>0</v>
      </c>
      <c r="AB9">
        <v>0</v>
      </c>
      <c r="AC9">
        <v>0</v>
      </c>
      <c r="AD9">
        <v>2.2385565738077213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12.871727355397953</v>
      </c>
      <c r="AL9">
        <v>19.493057793029262</v>
      </c>
      <c r="AM9">
        <v>3.8819649215303831</v>
      </c>
      <c r="AN9">
        <v>0</v>
      </c>
      <c r="AO9">
        <v>0</v>
      </c>
      <c r="AP9">
        <v>9.4375208253852538E-2</v>
      </c>
      <c r="AQ9">
        <v>0</v>
      </c>
      <c r="AR9">
        <v>8.4055508000000003</v>
      </c>
      <c r="AS9">
        <v>7.2693258508028551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731.05160707139441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87.030537442169901</v>
      </c>
      <c r="L10">
        <v>35.77986026675493</v>
      </c>
      <c r="M10">
        <v>0</v>
      </c>
      <c r="N10">
        <v>14.502798423817866</v>
      </c>
      <c r="O10">
        <v>48.71189780807827</v>
      </c>
      <c r="P10">
        <v>66.761372765199326</v>
      </c>
      <c r="Q10">
        <v>2.6799923791469196</v>
      </c>
      <c r="R10">
        <v>10.40777251390244</v>
      </c>
      <c r="S10">
        <v>6.479803721003135</v>
      </c>
      <c r="T10">
        <v>0</v>
      </c>
      <c r="U10">
        <v>320.04046628867758</v>
      </c>
      <c r="V10">
        <v>5.0989596508728177</v>
      </c>
      <c r="W10">
        <v>8.5693423318518533</v>
      </c>
      <c r="X10">
        <v>36.232872650467023</v>
      </c>
      <c r="Y10">
        <v>0</v>
      </c>
      <c r="Z10">
        <v>3.2032516579999997</v>
      </c>
      <c r="AA10">
        <v>0</v>
      </c>
      <c r="AB10">
        <v>0</v>
      </c>
      <c r="AC10">
        <v>0</v>
      </c>
      <c r="AD10">
        <v>2.2385565738077213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12.871727355397953</v>
      </c>
      <c r="AL10">
        <v>13.126638200000002</v>
      </c>
      <c r="AM10">
        <v>3.8819649215303831</v>
      </c>
      <c r="AN10">
        <v>0</v>
      </c>
      <c r="AO10">
        <v>0</v>
      </c>
      <c r="AP10">
        <v>9.4375208253852538E-2</v>
      </c>
      <c r="AQ10">
        <v>0</v>
      </c>
      <c r="AR10">
        <v>8.4055508000000003</v>
      </c>
      <c r="AS10">
        <v>7.2693258508028551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697.43479307240045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87.030537442169901</v>
      </c>
      <c r="L11">
        <v>35.77986026675493</v>
      </c>
      <c r="M11">
        <v>0</v>
      </c>
      <c r="N11">
        <v>14.502798423817866</v>
      </c>
      <c r="O11">
        <v>48.71189780807827</v>
      </c>
      <c r="P11">
        <v>66.761372765199326</v>
      </c>
      <c r="Q11">
        <v>2.6799923791469196</v>
      </c>
      <c r="R11">
        <v>10.40777251390244</v>
      </c>
      <c r="S11">
        <v>6.479803721003135</v>
      </c>
      <c r="T11">
        <v>0</v>
      </c>
      <c r="U11">
        <v>320.04046628867758</v>
      </c>
      <c r="V11">
        <v>5.0989596508728177</v>
      </c>
      <c r="W11">
        <v>8.5693423318518533</v>
      </c>
      <c r="X11">
        <v>36.232872650467023</v>
      </c>
      <c r="Y11">
        <v>0</v>
      </c>
      <c r="Z11">
        <v>3.2032516579999997</v>
      </c>
      <c r="AA11">
        <v>0</v>
      </c>
      <c r="AB11">
        <v>0</v>
      </c>
      <c r="AC11">
        <v>0</v>
      </c>
      <c r="AD11">
        <v>2.2385565738077213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12.871727355397953</v>
      </c>
      <c r="AL11">
        <v>13.126638200000002</v>
      </c>
      <c r="AM11">
        <v>3.8819649215303831</v>
      </c>
      <c r="AN11">
        <v>0</v>
      </c>
      <c r="AO11">
        <v>0</v>
      </c>
      <c r="AP11">
        <v>9.4375208253852538E-2</v>
      </c>
      <c r="AQ11">
        <v>0</v>
      </c>
      <c r="AR11">
        <v>8.4055508000000003</v>
      </c>
      <c r="AS11">
        <v>7.2693258508028551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697.43479307240045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87.029523909834367</v>
      </c>
      <c r="L12">
        <v>35.780197832026168</v>
      </c>
      <c r="M12">
        <v>0</v>
      </c>
      <c r="N12">
        <v>14.502798423817866</v>
      </c>
      <c r="O12">
        <v>48.71189780807827</v>
      </c>
      <c r="P12">
        <v>66.761372765199326</v>
      </c>
      <c r="Q12">
        <v>2.6799923791469196</v>
      </c>
      <c r="R12">
        <v>10.40777251390244</v>
      </c>
      <c r="S12">
        <v>6.479803721003135</v>
      </c>
      <c r="T12">
        <v>0</v>
      </c>
      <c r="U12">
        <v>320.04046628867758</v>
      </c>
      <c r="V12">
        <v>5.0989596508728177</v>
      </c>
      <c r="W12">
        <v>8.5693423318518533</v>
      </c>
      <c r="X12">
        <v>36.232872650467023</v>
      </c>
      <c r="Y12">
        <v>0</v>
      </c>
      <c r="Z12">
        <v>3.2032516579999997</v>
      </c>
      <c r="AA12">
        <v>0</v>
      </c>
      <c r="AB12">
        <v>0</v>
      </c>
      <c r="AC12">
        <v>0</v>
      </c>
      <c r="AD12">
        <v>2.2385565738077213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12.871727355397953</v>
      </c>
      <c r="AL12">
        <v>13.126638200000002</v>
      </c>
      <c r="AM12">
        <v>3.8819649215303831</v>
      </c>
      <c r="AN12">
        <v>0</v>
      </c>
      <c r="AO12">
        <v>0</v>
      </c>
      <c r="AP12">
        <v>9.4375208253852538E-2</v>
      </c>
      <c r="AQ12">
        <v>0</v>
      </c>
      <c r="AR12">
        <v>8.4055508000000003</v>
      </c>
      <c r="AS12">
        <v>7.2693258508028551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697.43411710533621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87.029523909834367</v>
      </c>
      <c r="L13">
        <v>36.390297741204506</v>
      </c>
      <c r="M13">
        <v>0</v>
      </c>
      <c r="N13">
        <v>14.502798423817866</v>
      </c>
      <c r="O13">
        <v>48.71189780807827</v>
      </c>
      <c r="P13">
        <v>66.761372765199326</v>
      </c>
      <c r="Q13">
        <v>2.6799923791469196</v>
      </c>
      <c r="R13">
        <v>10.41632017066968</v>
      </c>
      <c r="S13">
        <v>6.4804148493647924</v>
      </c>
      <c r="T13">
        <v>0</v>
      </c>
      <c r="U13">
        <v>320.04046628867758</v>
      </c>
      <c r="V13">
        <v>5.1000855902777777</v>
      </c>
      <c r="W13">
        <v>8.5693423318518533</v>
      </c>
      <c r="X13">
        <v>36.232872650467023</v>
      </c>
      <c r="Y13">
        <v>0</v>
      </c>
      <c r="Z13">
        <v>3.2032516579999997</v>
      </c>
      <c r="AA13">
        <v>0</v>
      </c>
      <c r="AB13">
        <v>0</v>
      </c>
      <c r="AC13">
        <v>0</v>
      </c>
      <c r="AD13">
        <v>2.2385565738077213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12.871727355397953</v>
      </c>
      <c r="AL13">
        <v>13.126638200000002</v>
      </c>
      <c r="AM13">
        <v>3.8819649215303831</v>
      </c>
      <c r="AN13">
        <v>0</v>
      </c>
      <c r="AO13">
        <v>0</v>
      </c>
      <c r="AP13">
        <v>1.6358372816768851</v>
      </c>
      <c r="AQ13">
        <v>0</v>
      </c>
      <c r="AR13">
        <v>8.4055508000000003</v>
      </c>
      <c r="AS13">
        <v>7.2693258508028551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699.59596381247161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87.029523909834367</v>
      </c>
      <c r="L14">
        <v>35.78026434265422</v>
      </c>
      <c r="M14">
        <v>0</v>
      </c>
      <c r="N14">
        <v>14.502798423817866</v>
      </c>
      <c r="O14">
        <v>48.71189780807827</v>
      </c>
      <c r="P14">
        <v>66.761372765199326</v>
      </c>
      <c r="Q14">
        <v>1.9308499877551017</v>
      </c>
      <c r="R14">
        <v>10.296699884065122</v>
      </c>
      <c r="S14">
        <v>6.4804148493647924</v>
      </c>
      <c r="T14">
        <v>0</v>
      </c>
      <c r="U14">
        <v>320.04046628867758</v>
      </c>
      <c r="V14">
        <v>5.089782511244378</v>
      </c>
      <c r="W14">
        <v>8.5693423318518533</v>
      </c>
      <c r="X14">
        <v>36.232872650467023</v>
      </c>
      <c r="Y14">
        <v>0</v>
      </c>
      <c r="Z14">
        <v>3.2032516579999997</v>
      </c>
      <c r="AA14">
        <v>3.4505718561884673</v>
      </c>
      <c r="AB14">
        <v>0</v>
      </c>
      <c r="AC14">
        <v>0</v>
      </c>
      <c r="AD14">
        <v>2.2385565738077213</v>
      </c>
      <c r="AE14">
        <v>8.0954525253312557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12.871727355397953</v>
      </c>
      <c r="AL14">
        <v>13.126638200000002</v>
      </c>
      <c r="AM14">
        <v>3.8819649215303831</v>
      </c>
      <c r="AN14">
        <v>0</v>
      </c>
      <c r="AO14">
        <v>0</v>
      </c>
      <c r="AP14">
        <v>1.6358372816768851</v>
      </c>
      <c r="AQ14">
        <v>0</v>
      </c>
      <c r="AR14">
        <v>8.4055508000000003</v>
      </c>
      <c r="AS14">
        <v>7.2693258508028551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705.6051627757455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87.029523909834367</v>
      </c>
      <c r="L15">
        <v>23.840176129929471</v>
      </c>
      <c r="M15">
        <v>0</v>
      </c>
      <c r="N15">
        <v>14.502798423817866</v>
      </c>
      <c r="O15">
        <v>48.71189780807827</v>
      </c>
      <c r="P15">
        <v>66.761372765199326</v>
      </c>
      <c r="Q15">
        <v>1.9308499877551017</v>
      </c>
      <c r="R15">
        <v>10.675689730981256</v>
      </c>
      <c r="S15">
        <v>6.4804148493647924</v>
      </c>
      <c r="T15">
        <v>0</v>
      </c>
      <c r="U15">
        <v>320.04046628867758</v>
      </c>
      <c r="V15">
        <v>5.1000855902777777</v>
      </c>
      <c r="W15">
        <v>8.5691526945701373</v>
      </c>
      <c r="X15">
        <v>36.233324150345389</v>
      </c>
      <c r="Y15">
        <v>0</v>
      </c>
      <c r="Z15">
        <v>3.2032516579999997</v>
      </c>
      <c r="AA15">
        <v>3.4505718561884673</v>
      </c>
      <c r="AB15">
        <v>0</v>
      </c>
      <c r="AC15">
        <v>0</v>
      </c>
      <c r="AD15">
        <v>2.2385565738077213</v>
      </c>
      <c r="AE15">
        <v>8.0954525253312557</v>
      </c>
      <c r="AF15">
        <v>0</v>
      </c>
      <c r="AG15">
        <v>0</v>
      </c>
      <c r="AH15">
        <v>4.6520435999999998</v>
      </c>
      <c r="AI15">
        <v>0</v>
      </c>
      <c r="AJ15">
        <v>0</v>
      </c>
      <c r="AK15">
        <v>12.871727355397953</v>
      </c>
      <c r="AL15">
        <v>13.126638200000002</v>
      </c>
      <c r="AM15">
        <v>3.8819649215303831</v>
      </c>
      <c r="AN15">
        <v>0</v>
      </c>
      <c r="AO15">
        <v>0</v>
      </c>
      <c r="AP15">
        <v>1.6358372816768851</v>
      </c>
      <c r="AQ15">
        <v>0</v>
      </c>
      <c r="AR15">
        <v>10.032431600000001</v>
      </c>
      <c r="AS15">
        <v>7.2693258508028551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700.33355375156691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87.029523909834367</v>
      </c>
      <c r="L16">
        <v>35.779895929341663</v>
      </c>
      <c r="M16">
        <v>0</v>
      </c>
      <c r="N16">
        <v>14.502798423817866</v>
      </c>
      <c r="O16">
        <v>48.71189780807827</v>
      </c>
      <c r="P16">
        <v>66.761372765199326</v>
      </c>
      <c r="Q16">
        <v>1.9308499877551017</v>
      </c>
      <c r="R16">
        <v>10.40777251390244</v>
      </c>
      <c r="S16">
        <v>6.479803721003135</v>
      </c>
      <c r="T16">
        <v>0</v>
      </c>
      <c r="U16">
        <v>320.04046628867758</v>
      </c>
      <c r="V16">
        <v>5.0898689980010001</v>
      </c>
      <c r="W16">
        <v>8.5404534019024965</v>
      </c>
      <c r="X16">
        <v>35.708433441610254</v>
      </c>
      <c r="Y16">
        <v>0</v>
      </c>
      <c r="Z16">
        <v>3.2032516579999997</v>
      </c>
      <c r="AA16">
        <v>3.4505718561884673</v>
      </c>
      <c r="AB16">
        <v>0</v>
      </c>
      <c r="AC16">
        <v>0</v>
      </c>
      <c r="AD16">
        <v>2.2385565738077213</v>
      </c>
      <c r="AE16">
        <v>8.0954525253312557</v>
      </c>
      <c r="AF16">
        <v>0</v>
      </c>
      <c r="AG16">
        <v>0</v>
      </c>
      <c r="AH16">
        <v>4.6520435999999998</v>
      </c>
      <c r="AI16">
        <v>0</v>
      </c>
      <c r="AJ16">
        <v>0</v>
      </c>
      <c r="AK16">
        <v>12.871727355397953</v>
      </c>
      <c r="AL16">
        <v>13.126638200000002</v>
      </c>
      <c r="AM16">
        <v>3.8819649215303831</v>
      </c>
      <c r="AN16">
        <v>0</v>
      </c>
      <c r="AO16">
        <v>0</v>
      </c>
      <c r="AP16">
        <v>1.6358372816768851</v>
      </c>
      <c r="AQ16">
        <v>0</v>
      </c>
      <c r="AR16">
        <v>10.032431600000001</v>
      </c>
      <c r="AS16">
        <v>7.2693258508028551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711.440938611859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87.029523909834367</v>
      </c>
      <c r="L17">
        <v>35.780284864987827</v>
      </c>
      <c r="M17">
        <v>0</v>
      </c>
      <c r="N17">
        <v>14.502798423817866</v>
      </c>
      <c r="O17">
        <v>48.71189780807827</v>
      </c>
      <c r="P17">
        <v>66.761372765199326</v>
      </c>
      <c r="Q17">
        <v>1.9308499877551017</v>
      </c>
      <c r="R17">
        <v>10.40777251390244</v>
      </c>
      <c r="S17">
        <v>3.869210965953731</v>
      </c>
      <c r="T17">
        <v>0</v>
      </c>
      <c r="U17">
        <v>320.04046628867758</v>
      </c>
      <c r="V17">
        <v>5.0989596508728177</v>
      </c>
      <c r="W17">
        <v>8.5693423318518533</v>
      </c>
      <c r="X17">
        <v>36.232872650467023</v>
      </c>
      <c r="Y17">
        <v>0</v>
      </c>
      <c r="Z17">
        <v>3.2032516579999997</v>
      </c>
      <c r="AA17">
        <v>6.9011437123769346</v>
      </c>
      <c r="AB17">
        <v>0</v>
      </c>
      <c r="AC17">
        <v>0</v>
      </c>
      <c r="AD17">
        <v>2.2385565738077213</v>
      </c>
      <c r="AE17">
        <v>8.0954525253312557</v>
      </c>
      <c r="AF17">
        <v>0</v>
      </c>
      <c r="AG17">
        <v>0</v>
      </c>
      <c r="AH17">
        <v>4.6520435999999998</v>
      </c>
      <c r="AI17">
        <v>0</v>
      </c>
      <c r="AJ17">
        <v>0</v>
      </c>
      <c r="AK17">
        <v>12.871727355397953</v>
      </c>
      <c r="AL17">
        <v>13.126638200000002</v>
      </c>
      <c r="AM17">
        <v>3.8819649215303831</v>
      </c>
      <c r="AN17">
        <v>0</v>
      </c>
      <c r="AO17">
        <v>0</v>
      </c>
      <c r="AP17">
        <v>1.6358372816768851</v>
      </c>
      <c r="AQ17">
        <v>0</v>
      </c>
      <c r="AR17">
        <v>8.4055508000000003</v>
      </c>
      <c r="AS17">
        <v>7.2693258508028551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711.21684464032228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87.029523909834367</v>
      </c>
      <c r="L18">
        <v>35.780284864987827</v>
      </c>
      <c r="M18">
        <v>0</v>
      </c>
      <c r="N18">
        <v>14.502798423817866</v>
      </c>
      <c r="O18">
        <v>48.71189780807827</v>
      </c>
      <c r="P18">
        <v>66.761372765199326</v>
      </c>
      <c r="Q18">
        <v>1.9308499877551017</v>
      </c>
      <c r="R18">
        <v>10.40777251390244</v>
      </c>
      <c r="S18">
        <v>3.869210965953731</v>
      </c>
      <c r="T18">
        <v>0</v>
      </c>
      <c r="U18">
        <v>320.04046628867758</v>
      </c>
      <c r="V18">
        <v>5.0989596508728177</v>
      </c>
      <c r="W18">
        <v>8.5693423318518533</v>
      </c>
      <c r="X18">
        <v>36.232872650467023</v>
      </c>
      <c r="Y18">
        <v>0</v>
      </c>
      <c r="Z18">
        <v>3.2032516579999997</v>
      </c>
      <c r="AA18">
        <v>6.9011437123769346</v>
      </c>
      <c r="AB18">
        <v>0</v>
      </c>
      <c r="AC18">
        <v>0</v>
      </c>
      <c r="AD18">
        <v>2.2385565738077213</v>
      </c>
      <c r="AE18">
        <v>8.0954525253312557</v>
      </c>
      <c r="AF18">
        <v>0</v>
      </c>
      <c r="AG18">
        <v>0</v>
      </c>
      <c r="AH18">
        <v>5.2335489229989438</v>
      </c>
      <c r="AI18">
        <v>0</v>
      </c>
      <c r="AJ18">
        <v>0</v>
      </c>
      <c r="AK18">
        <v>12.871727355397953</v>
      </c>
      <c r="AL18">
        <v>13.126638200000002</v>
      </c>
      <c r="AM18">
        <v>3.8819649215303831</v>
      </c>
      <c r="AN18">
        <v>0</v>
      </c>
      <c r="AO18">
        <v>0</v>
      </c>
      <c r="AP18">
        <v>1.6358372816768851</v>
      </c>
      <c r="AQ18">
        <v>0</v>
      </c>
      <c r="AR18">
        <v>8.4055508000000003</v>
      </c>
      <c r="AS18">
        <v>7.2693258508028551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711.79834996332124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87.029523909834367</v>
      </c>
      <c r="L19">
        <v>35.780277679083845</v>
      </c>
      <c r="M19">
        <v>0</v>
      </c>
      <c r="N19">
        <v>14.502798423817866</v>
      </c>
      <c r="O19">
        <v>48.71189780807827</v>
      </c>
      <c r="P19">
        <v>66.761372765199326</v>
      </c>
      <c r="Q19">
        <v>1.9308499877551017</v>
      </c>
      <c r="R19">
        <v>10.40777251390244</v>
      </c>
      <c r="S19">
        <v>3.869210965953731</v>
      </c>
      <c r="T19">
        <v>0</v>
      </c>
      <c r="U19">
        <v>320.04046628867758</v>
      </c>
      <c r="V19">
        <v>5.0989596508728177</v>
      </c>
      <c r="W19">
        <v>8.5693423318518533</v>
      </c>
      <c r="X19">
        <v>36.232872650467023</v>
      </c>
      <c r="Y19">
        <v>0</v>
      </c>
      <c r="Z19">
        <v>3.2032516579999997</v>
      </c>
      <c r="AA19">
        <v>6.9011437123769346</v>
      </c>
      <c r="AB19">
        <v>0</v>
      </c>
      <c r="AC19">
        <v>0</v>
      </c>
      <c r="AD19">
        <v>2.2385565738077213</v>
      </c>
      <c r="AE19">
        <v>8.0954525253312557</v>
      </c>
      <c r="AF19">
        <v>0</v>
      </c>
      <c r="AG19">
        <v>0</v>
      </c>
      <c r="AH19">
        <v>5.7452737697993665</v>
      </c>
      <c r="AI19">
        <v>0</v>
      </c>
      <c r="AJ19">
        <v>0</v>
      </c>
      <c r="AK19">
        <v>12.871727355397953</v>
      </c>
      <c r="AL19">
        <v>13.126638200000002</v>
      </c>
      <c r="AM19">
        <v>3.8819649215303831</v>
      </c>
      <c r="AN19">
        <v>0</v>
      </c>
      <c r="AO19">
        <v>0</v>
      </c>
      <c r="AP19">
        <v>9.4375208253852538E-2</v>
      </c>
      <c r="AQ19">
        <v>0</v>
      </c>
      <c r="AR19">
        <v>8.4055508000000003</v>
      </c>
      <c r="AS19">
        <v>7.2693258508028551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710.76860555079463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87.029523909834367</v>
      </c>
      <c r="L20">
        <v>35.780277679083845</v>
      </c>
      <c r="M20">
        <v>0</v>
      </c>
      <c r="N20">
        <v>14.502798423817866</v>
      </c>
      <c r="O20">
        <v>48.71189780807827</v>
      </c>
      <c r="P20">
        <v>66.761372765199326</v>
      </c>
      <c r="Q20">
        <v>1.9308499877551017</v>
      </c>
      <c r="R20">
        <v>10.40777251390244</v>
      </c>
      <c r="S20">
        <v>6.479803721003135</v>
      </c>
      <c r="T20">
        <v>0</v>
      </c>
      <c r="U20">
        <v>320.04046628867758</v>
      </c>
      <c r="V20">
        <v>5.0989596508728177</v>
      </c>
      <c r="W20">
        <v>8.5693423318518533</v>
      </c>
      <c r="X20">
        <v>36.232872650467023</v>
      </c>
      <c r="Y20">
        <v>0</v>
      </c>
      <c r="Z20">
        <v>3.2032516579999997</v>
      </c>
      <c r="AA20">
        <v>6.9011437123769346</v>
      </c>
      <c r="AB20">
        <v>0</v>
      </c>
      <c r="AC20">
        <v>0</v>
      </c>
      <c r="AD20">
        <v>2.2385565738077213</v>
      </c>
      <c r="AE20">
        <v>8.0954525253312557</v>
      </c>
      <c r="AF20">
        <v>0</v>
      </c>
      <c r="AG20">
        <v>0</v>
      </c>
      <c r="AH20">
        <v>5.7452737697993665</v>
      </c>
      <c r="AI20">
        <v>0</v>
      </c>
      <c r="AJ20">
        <v>0</v>
      </c>
      <c r="AK20">
        <v>12.871727355397953</v>
      </c>
      <c r="AL20">
        <v>13.126638200000002</v>
      </c>
      <c r="AM20">
        <v>3.8819649215303831</v>
      </c>
      <c r="AN20">
        <v>0</v>
      </c>
      <c r="AO20">
        <v>0</v>
      </c>
      <c r="AP20">
        <v>9.4375208253852538E-2</v>
      </c>
      <c r="AQ20">
        <v>0</v>
      </c>
      <c r="AR20">
        <v>8.4055508000000003</v>
      </c>
      <c r="AS20">
        <v>7.2693258508028551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713.37919830584394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87.029523909834367</v>
      </c>
      <c r="L21">
        <v>35.780258143567366</v>
      </c>
      <c r="M21">
        <v>0</v>
      </c>
      <c r="N21">
        <v>14.502798423817866</v>
      </c>
      <c r="O21">
        <v>48.71189780807827</v>
      </c>
      <c r="P21">
        <v>66.761372765199326</v>
      </c>
      <c r="Q21">
        <v>1.9308499877551017</v>
      </c>
      <c r="R21">
        <v>10.40777251390244</v>
      </c>
      <c r="S21">
        <v>6.479803721003135</v>
      </c>
      <c r="T21">
        <v>0</v>
      </c>
      <c r="U21">
        <v>320.04046628867758</v>
      </c>
      <c r="V21">
        <v>5.0989596508728177</v>
      </c>
      <c r="W21">
        <v>8.5693423318518533</v>
      </c>
      <c r="X21">
        <v>36.232872650467023</v>
      </c>
      <c r="Y21">
        <v>0</v>
      </c>
      <c r="Z21">
        <v>3.2032516579999997</v>
      </c>
      <c r="AA21">
        <v>6.9011437123769346</v>
      </c>
      <c r="AB21">
        <v>0</v>
      </c>
      <c r="AC21">
        <v>0</v>
      </c>
      <c r="AD21">
        <v>2.2385565738077213</v>
      </c>
      <c r="AE21">
        <v>8.0954525253312557</v>
      </c>
      <c r="AF21">
        <v>0</v>
      </c>
      <c r="AG21">
        <v>0</v>
      </c>
      <c r="AH21">
        <v>11.490547793600845</v>
      </c>
      <c r="AI21">
        <v>0</v>
      </c>
      <c r="AJ21">
        <v>0</v>
      </c>
      <c r="AK21">
        <v>12.871727355397953</v>
      </c>
      <c r="AL21">
        <v>13.126638200000002</v>
      </c>
      <c r="AM21">
        <v>3.8819649215303831</v>
      </c>
      <c r="AN21">
        <v>0</v>
      </c>
      <c r="AO21">
        <v>0</v>
      </c>
      <c r="AP21">
        <v>9.4375208253852538E-2</v>
      </c>
      <c r="AQ21">
        <v>0</v>
      </c>
      <c r="AR21">
        <v>8.4055508000000003</v>
      </c>
      <c r="AS21">
        <v>7.2693258508028551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719.12445279412896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87.029523909834367</v>
      </c>
      <c r="L22">
        <v>35.780226301634883</v>
      </c>
      <c r="M22">
        <v>0</v>
      </c>
      <c r="N22">
        <v>14.502798423817866</v>
      </c>
      <c r="O22">
        <v>48.71189780807827</v>
      </c>
      <c r="P22">
        <v>66.761372765199326</v>
      </c>
      <c r="Q22">
        <v>1.9308499877551017</v>
      </c>
      <c r="R22">
        <v>10.40777251390244</v>
      </c>
      <c r="S22">
        <v>6.479803721003135</v>
      </c>
      <c r="T22">
        <v>0</v>
      </c>
      <c r="U22">
        <v>320.04046628867758</v>
      </c>
      <c r="V22">
        <v>5.099932343651294</v>
      </c>
      <c r="W22">
        <v>8.5693423318518533</v>
      </c>
      <c r="X22">
        <v>36.232872650467023</v>
      </c>
      <c r="Y22">
        <v>0</v>
      </c>
      <c r="Z22">
        <v>3.2032516579999997</v>
      </c>
      <c r="AA22">
        <v>6.9011437123769346</v>
      </c>
      <c r="AB22">
        <v>0</v>
      </c>
      <c r="AC22">
        <v>2.3767312088895864</v>
      </c>
      <c r="AD22">
        <v>2.2385565738077213</v>
      </c>
      <c r="AE22">
        <v>8.0954525253312557</v>
      </c>
      <c r="AF22">
        <v>0</v>
      </c>
      <c r="AG22">
        <v>0</v>
      </c>
      <c r="AH22">
        <v>15.281963149799367</v>
      </c>
      <c r="AI22">
        <v>0</v>
      </c>
      <c r="AJ22">
        <v>0</v>
      </c>
      <c r="AK22">
        <v>12.871727355397953</v>
      </c>
      <c r="AL22">
        <v>13.126638200000002</v>
      </c>
      <c r="AM22">
        <v>3.8819649215303831</v>
      </c>
      <c r="AN22">
        <v>0</v>
      </c>
      <c r="AO22">
        <v>0</v>
      </c>
      <c r="AP22">
        <v>9.4375208253852538E-2</v>
      </c>
      <c r="AQ22">
        <v>0</v>
      </c>
      <c r="AR22">
        <v>8.4055508000000003</v>
      </c>
      <c r="AS22">
        <v>7.2693258508028551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725.29354021006304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87.029523909834367</v>
      </c>
      <c r="L23">
        <v>63.08125958151021</v>
      </c>
      <c r="M23">
        <v>0</v>
      </c>
      <c r="N23">
        <v>14.502798423817866</v>
      </c>
      <c r="O23">
        <v>48.71189780807827</v>
      </c>
      <c r="P23">
        <v>66.761372765199326</v>
      </c>
      <c r="Q23">
        <v>2.6799923791469196</v>
      </c>
      <c r="R23">
        <v>10.40777251390244</v>
      </c>
      <c r="S23">
        <v>6.479803721003135</v>
      </c>
      <c r="T23">
        <v>0</v>
      </c>
      <c r="U23">
        <v>320.04046628867758</v>
      </c>
      <c r="V23">
        <v>5.099932343651294</v>
      </c>
      <c r="W23">
        <v>8.5693423318518533</v>
      </c>
      <c r="X23">
        <v>36.232872650467023</v>
      </c>
      <c r="Y23">
        <v>0</v>
      </c>
      <c r="Z23">
        <v>3.2032516579999997</v>
      </c>
      <c r="AA23">
        <v>6.9011437123769346</v>
      </c>
      <c r="AB23">
        <v>0.81856562700675184</v>
      </c>
      <c r="AC23">
        <v>2.3767312088895864</v>
      </c>
      <c r="AD23">
        <v>2.2385565738077213</v>
      </c>
      <c r="AE23">
        <v>8.0954525253312557</v>
      </c>
      <c r="AF23">
        <v>0</v>
      </c>
      <c r="AG23">
        <v>0</v>
      </c>
      <c r="AH23">
        <v>15.281963149799367</v>
      </c>
      <c r="AI23">
        <v>0</v>
      </c>
      <c r="AJ23">
        <v>0</v>
      </c>
      <c r="AK23">
        <v>12.871727355397953</v>
      </c>
      <c r="AL23">
        <v>13.126638200000002</v>
      </c>
      <c r="AM23">
        <v>3.8819649215303831</v>
      </c>
      <c r="AN23">
        <v>0</v>
      </c>
      <c r="AO23">
        <v>0</v>
      </c>
      <c r="AP23">
        <v>9.4375208253852538E-2</v>
      </c>
      <c r="AQ23">
        <v>0</v>
      </c>
      <c r="AR23">
        <v>10.032431600000001</v>
      </c>
      <c r="AS23">
        <v>6.9389017983942916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755.45873825592844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87.029523909834367</v>
      </c>
      <c r="L24">
        <v>63.079615188030402</v>
      </c>
      <c r="M24">
        <v>0</v>
      </c>
      <c r="N24">
        <v>14.502798423817866</v>
      </c>
      <c r="O24">
        <v>48.71189780807827</v>
      </c>
      <c r="P24">
        <v>66.761372765199326</v>
      </c>
      <c r="Q24">
        <v>2.6799923791469196</v>
      </c>
      <c r="R24">
        <v>10.40777251390244</v>
      </c>
      <c r="S24">
        <v>6.479803721003135</v>
      </c>
      <c r="T24">
        <v>0</v>
      </c>
      <c r="U24">
        <v>320.04046628867758</v>
      </c>
      <c r="V24">
        <v>5.0894599665167419</v>
      </c>
      <c r="W24">
        <v>8.5693423318518533</v>
      </c>
      <c r="X24">
        <v>36.232872650467023</v>
      </c>
      <c r="Y24">
        <v>0</v>
      </c>
      <c r="Z24">
        <v>3.2032516579999997</v>
      </c>
      <c r="AA24">
        <v>8.925230925925927</v>
      </c>
      <c r="AB24">
        <v>3.2349709372843218</v>
      </c>
      <c r="AC24">
        <v>4.7534626717449342</v>
      </c>
      <c r="AD24">
        <v>2.2385565738077213</v>
      </c>
      <c r="AE24">
        <v>8.0954525253312557</v>
      </c>
      <c r="AF24">
        <v>0</v>
      </c>
      <c r="AG24">
        <v>0</v>
      </c>
      <c r="AH24">
        <v>17.235821563400211</v>
      </c>
      <c r="AI24">
        <v>0</v>
      </c>
      <c r="AJ24">
        <v>0</v>
      </c>
      <c r="AK24">
        <v>12.871727355397953</v>
      </c>
      <c r="AL24">
        <v>13.126638200000002</v>
      </c>
      <c r="AM24">
        <v>3.8819649215303831</v>
      </c>
      <c r="AN24">
        <v>0</v>
      </c>
      <c r="AO24">
        <v>0</v>
      </c>
      <c r="AP24">
        <v>9.4375208253852538E-2</v>
      </c>
      <c r="AQ24">
        <v>0</v>
      </c>
      <c r="AR24">
        <v>10.032431600000001</v>
      </c>
      <c r="AS24">
        <v>6.9389017983942916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764.21770388559685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87.030537442169901</v>
      </c>
      <c r="L25">
        <v>63.079615188030402</v>
      </c>
      <c r="M25">
        <v>0</v>
      </c>
      <c r="N25">
        <v>14.502798423817866</v>
      </c>
      <c r="O25">
        <v>48.71189780807827</v>
      </c>
      <c r="P25">
        <v>66.761372765199326</v>
      </c>
      <c r="Q25">
        <v>2.6799923791469196</v>
      </c>
      <c r="R25">
        <v>10.40777251390244</v>
      </c>
      <c r="S25">
        <v>6.479803721003135</v>
      </c>
      <c r="T25">
        <v>0</v>
      </c>
      <c r="U25">
        <v>320.04046628867758</v>
      </c>
      <c r="V25">
        <v>5.0989596508728177</v>
      </c>
      <c r="W25">
        <v>8.5693423318518533</v>
      </c>
      <c r="X25">
        <v>36.232872650467023</v>
      </c>
      <c r="Y25">
        <v>0</v>
      </c>
      <c r="Z25">
        <v>3.2032516579999997</v>
      </c>
      <c r="AA25">
        <v>8.925230925925927</v>
      </c>
      <c r="AB25">
        <v>6.4699416205551392</v>
      </c>
      <c r="AC25">
        <v>4.7534626717449342</v>
      </c>
      <c r="AD25">
        <v>2.2385565738077213</v>
      </c>
      <c r="AE25">
        <v>8.0954525253312557</v>
      </c>
      <c r="AF25">
        <v>0</v>
      </c>
      <c r="AG25">
        <v>0</v>
      </c>
      <c r="AH25">
        <v>17.235821563400211</v>
      </c>
      <c r="AI25">
        <v>0</v>
      </c>
      <c r="AJ25">
        <v>0</v>
      </c>
      <c r="AK25">
        <v>12.871727355397953</v>
      </c>
      <c r="AL25">
        <v>13.126638200000002</v>
      </c>
      <c r="AM25">
        <v>3.8819649215303831</v>
      </c>
      <c r="AN25">
        <v>0</v>
      </c>
      <c r="AO25">
        <v>0</v>
      </c>
      <c r="AP25">
        <v>9.4375208253852538E-2</v>
      </c>
      <c r="AQ25">
        <v>0</v>
      </c>
      <c r="AR25">
        <v>8.4055508000000003</v>
      </c>
      <c r="AS25">
        <v>6.9389017983942916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765.83630698555942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137.31164388857465</v>
      </c>
      <c r="L26">
        <v>63.030254672719501</v>
      </c>
      <c r="M26">
        <v>0</v>
      </c>
      <c r="N26">
        <v>14.502798423817866</v>
      </c>
      <c r="O26">
        <v>48.71189780807827</v>
      </c>
      <c r="P26">
        <v>66.761372765199326</v>
      </c>
      <c r="Q26">
        <v>2.6799923791469196</v>
      </c>
      <c r="R26">
        <v>10.40777251390244</v>
      </c>
      <c r="S26">
        <v>6.479803721003135</v>
      </c>
      <c r="T26">
        <v>0</v>
      </c>
      <c r="U26">
        <v>320.04046628867758</v>
      </c>
      <c r="V26">
        <v>5.0989596508728177</v>
      </c>
      <c r="W26">
        <v>8.5693423318518533</v>
      </c>
      <c r="X26">
        <v>36.232872650467023</v>
      </c>
      <c r="Y26">
        <v>0</v>
      </c>
      <c r="Z26">
        <v>3.2032516579999997</v>
      </c>
      <c r="AA26">
        <v>8.925230925925927</v>
      </c>
      <c r="AB26">
        <v>6.4699416205551392</v>
      </c>
      <c r="AC26">
        <v>4.7534626717449342</v>
      </c>
      <c r="AD26">
        <v>2.2437475537471614</v>
      </c>
      <c r="AE26">
        <v>8.0954525253312557</v>
      </c>
      <c r="AF26">
        <v>0</v>
      </c>
      <c r="AG26">
        <v>0</v>
      </c>
      <c r="AH26">
        <v>17.235821563400211</v>
      </c>
      <c r="AI26">
        <v>0</v>
      </c>
      <c r="AJ26">
        <v>0</v>
      </c>
      <c r="AK26">
        <v>12.871727355397953</v>
      </c>
      <c r="AL26">
        <v>13.126638200000002</v>
      </c>
      <c r="AM26">
        <v>3.8819649215303831</v>
      </c>
      <c r="AN26">
        <v>0</v>
      </c>
      <c r="AO26">
        <v>0</v>
      </c>
      <c r="AP26">
        <v>9.4375208253852538E-2</v>
      </c>
      <c r="AQ26">
        <v>0</v>
      </c>
      <c r="AR26">
        <v>8.4055508000000003</v>
      </c>
      <c r="AS26">
        <v>6.9389017983942916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816.07324389659266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87.030537442169901</v>
      </c>
      <c r="L27">
        <v>63.079615188030402</v>
      </c>
      <c r="M27">
        <v>0</v>
      </c>
      <c r="N27">
        <v>14.502798423817866</v>
      </c>
      <c r="O27">
        <v>48.71189780807827</v>
      </c>
      <c r="P27">
        <v>66.761372765199326</v>
      </c>
      <c r="Q27">
        <v>2.6799923791469196</v>
      </c>
      <c r="R27">
        <v>10.40777251390244</v>
      </c>
      <c r="S27">
        <v>6.479803721003135</v>
      </c>
      <c r="T27">
        <v>0</v>
      </c>
      <c r="U27">
        <v>320.04046628867758</v>
      </c>
      <c r="V27">
        <v>5.0989596508728177</v>
      </c>
      <c r="W27">
        <v>8.5693423318518533</v>
      </c>
      <c r="X27">
        <v>36.232872650467023</v>
      </c>
      <c r="Y27">
        <v>0</v>
      </c>
      <c r="Z27">
        <v>3.2032516579999997</v>
      </c>
      <c r="AA27">
        <v>10.262463462494143</v>
      </c>
      <c r="AB27">
        <v>6.4699416205551392</v>
      </c>
      <c r="AC27">
        <v>4.7534626717449342</v>
      </c>
      <c r="AD27">
        <v>4.4874951074943228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12.871727355397953</v>
      </c>
      <c r="AL27">
        <v>13.126638200000002</v>
      </c>
      <c r="AM27">
        <v>3.8819649215303831</v>
      </c>
      <c r="AN27">
        <v>0</v>
      </c>
      <c r="AO27">
        <v>0</v>
      </c>
      <c r="AP27">
        <v>9.4375208253852538E-2</v>
      </c>
      <c r="AQ27">
        <v>0</v>
      </c>
      <c r="AR27">
        <v>8.4055508000000003</v>
      </c>
      <c r="AS27">
        <v>6.9389017983942916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775.16775182561355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87.030537442169901</v>
      </c>
      <c r="L28">
        <v>63.079615188030402</v>
      </c>
      <c r="M28">
        <v>0</v>
      </c>
      <c r="N28">
        <v>14.502798423817866</v>
      </c>
      <c r="O28">
        <v>48.71189780807827</v>
      </c>
      <c r="P28">
        <v>66.761372765199326</v>
      </c>
      <c r="Q28">
        <v>2.6799923791469196</v>
      </c>
      <c r="R28">
        <v>10.40777251390244</v>
      </c>
      <c r="S28">
        <v>6.479803721003135</v>
      </c>
      <c r="T28">
        <v>0</v>
      </c>
      <c r="U28">
        <v>320.04046628867758</v>
      </c>
      <c r="V28">
        <v>5.0989596508728177</v>
      </c>
      <c r="W28">
        <v>8.5693423318518533</v>
      </c>
      <c r="X28">
        <v>36.232872650467023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8.0954525253312557</v>
      </c>
      <c r="AF28">
        <v>0</v>
      </c>
      <c r="AG28">
        <v>0</v>
      </c>
      <c r="AH28">
        <v>28.726369357001055</v>
      </c>
      <c r="AI28">
        <v>0</v>
      </c>
      <c r="AJ28">
        <v>0</v>
      </c>
      <c r="AK28">
        <v>12.871727355397953</v>
      </c>
      <c r="AL28">
        <v>13.126638200000002</v>
      </c>
      <c r="AM28">
        <v>3.8819649215303831</v>
      </c>
      <c r="AN28">
        <v>0</v>
      </c>
      <c r="AO28">
        <v>0</v>
      </c>
      <c r="AP28">
        <v>9.4375208253852538E-2</v>
      </c>
      <c r="AQ28">
        <v>0</v>
      </c>
      <c r="AR28">
        <v>8.4055508000000003</v>
      </c>
      <c r="AS28">
        <v>6.9389017983942916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788.08262214854358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87.029523909834367</v>
      </c>
      <c r="L29">
        <v>63.081281125957368</v>
      </c>
      <c r="M29">
        <v>0</v>
      </c>
      <c r="N29">
        <v>14.502798423817866</v>
      </c>
      <c r="O29">
        <v>48.71189780807827</v>
      </c>
      <c r="P29">
        <v>66.761372765199326</v>
      </c>
      <c r="Q29">
        <v>2.6799923791469196</v>
      </c>
      <c r="R29">
        <v>10.41632017066968</v>
      </c>
      <c r="S29">
        <v>6.4804148493647924</v>
      </c>
      <c r="T29">
        <v>0</v>
      </c>
      <c r="U29">
        <v>320.04046628867758</v>
      </c>
      <c r="V29">
        <v>5.0989596508728177</v>
      </c>
      <c r="W29">
        <v>9.2561939292569235</v>
      </c>
      <c r="X29">
        <v>36.232872650467023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8.0954525253312557</v>
      </c>
      <c r="AF29">
        <v>0</v>
      </c>
      <c r="AG29">
        <v>0</v>
      </c>
      <c r="AH29">
        <v>34.471643126800423</v>
      </c>
      <c r="AI29">
        <v>0</v>
      </c>
      <c r="AJ29">
        <v>0</v>
      </c>
      <c r="AK29">
        <v>12.871727355397953</v>
      </c>
      <c r="AL29">
        <v>13.126638200000002</v>
      </c>
      <c r="AM29">
        <v>3.8819649215303831</v>
      </c>
      <c r="AN29">
        <v>0</v>
      </c>
      <c r="AO29">
        <v>0</v>
      </c>
      <c r="AP29">
        <v>9.4375208253852538E-2</v>
      </c>
      <c r="AQ29">
        <v>0</v>
      </c>
      <c r="AR29">
        <v>8.4055508000000003</v>
      </c>
      <c r="AS29">
        <v>6.6084779999999999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796.43788246182112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87.029523909834367</v>
      </c>
      <c r="L30">
        <v>35.780226301634883</v>
      </c>
      <c r="M30">
        <v>0</v>
      </c>
      <c r="N30">
        <v>14.502798423817866</v>
      </c>
      <c r="O30">
        <v>48.71189780807827</v>
      </c>
      <c r="P30">
        <v>66.761372765199326</v>
      </c>
      <c r="Q30">
        <v>2.6799923791469196</v>
      </c>
      <c r="R30">
        <v>10.41632017066968</v>
      </c>
      <c r="S30">
        <v>6.4804148493647924</v>
      </c>
      <c r="T30">
        <v>0</v>
      </c>
      <c r="U30">
        <v>320.04046628867758</v>
      </c>
      <c r="V30">
        <v>5.0989596508728177</v>
      </c>
      <c r="W30">
        <v>9.5513737170965172</v>
      </c>
      <c r="X30">
        <v>36.232872650467023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8.0954525253312557</v>
      </c>
      <c r="AF30">
        <v>0</v>
      </c>
      <c r="AG30">
        <v>0</v>
      </c>
      <c r="AH30">
        <v>34.471643126800423</v>
      </c>
      <c r="AI30">
        <v>0</v>
      </c>
      <c r="AJ30">
        <v>0</v>
      </c>
      <c r="AK30">
        <v>12.871727355397953</v>
      </c>
      <c r="AL30">
        <v>13.126638200000002</v>
      </c>
      <c r="AM30">
        <v>3.8819649215303831</v>
      </c>
      <c r="AN30">
        <v>0</v>
      </c>
      <c r="AO30">
        <v>0</v>
      </c>
      <c r="AP30">
        <v>9.4375208253852538E-2</v>
      </c>
      <c r="AQ30">
        <v>0</v>
      </c>
      <c r="AR30">
        <v>8.4055508000000003</v>
      </c>
      <c r="AS30">
        <v>6.6084779999999999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769.43200742533816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87.029523909834367</v>
      </c>
      <c r="L31">
        <v>35.78026434265422</v>
      </c>
      <c r="M31">
        <v>0</v>
      </c>
      <c r="N31">
        <v>14.502798423817866</v>
      </c>
      <c r="O31">
        <v>48.71189780807827</v>
      </c>
      <c r="P31">
        <v>66.761372765199326</v>
      </c>
      <c r="Q31">
        <v>1.9308499877551017</v>
      </c>
      <c r="R31">
        <v>10.41632017066968</v>
      </c>
      <c r="S31">
        <v>3.8695048471435922</v>
      </c>
      <c r="T31">
        <v>0</v>
      </c>
      <c r="U31">
        <v>320.04046628867758</v>
      </c>
      <c r="V31">
        <v>5.0989596508728177</v>
      </c>
      <c r="W31">
        <v>9.5513737170965172</v>
      </c>
      <c r="X31">
        <v>36.232872650467023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8.0954525253312557</v>
      </c>
      <c r="AF31">
        <v>0</v>
      </c>
      <c r="AG31">
        <v>0</v>
      </c>
      <c r="AH31">
        <v>34.471643126800423</v>
      </c>
      <c r="AI31">
        <v>0</v>
      </c>
      <c r="AJ31">
        <v>0</v>
      </c>
      <c r="AK31">
        <v>12.871727355397953</v>
      </c>
      <c r="AL31">
        <v>6.2779574000000018</v>
      </c>
      <c r="AM31">
        <v>3.8819649215303831</v>
      </c>
      <c r="AN31">
        <v>0</v>
      </c>
      <c r="AO31">
        <v>0</v>
      </c>
      <c r="AP31">
        <v>9.4375208253852538E-2</v>
      </c>
      <c r="AQ31">
        <v>0</v>
      </c>
      <c r="AR31">
        <v>8.4055508000000003</v>
      </c>
      <c r="AS31">
        <v>6.2780542016057099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758.89288847435023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87.029523909834367</v>
      </c>
      <c r="L32">
        <v>35.780277679083845</v>
      </c>
      <c r="M32">
        <v>0</v>
      </c>
      <c r="N32">
        <v>14.502798423817866</v>
      </c>
      <c r="O32">
        <v>48.71189780807827</v>
      </c>
      <c r="P32">
        <v>66.761372765199326</v>
      </c>
      <c r="Q32">
        <v>1.9308499877551017</v>
      </c>
      <c r="R32">
        <v>10.40777251390244</v>
      </c>
      <c r="S32">
        <v>3.869210965953731</v>
      </c>
      <c r="T32">
        <v>0</v>
      </c>
      <c r="U32">
        <v>320.04046628867758</v>
      </c>
      <c r="V32">
        <v>5.0989596508728177</v>
      </c>
      <c r="W32">
        <v>9.5513737170965172</v>
      </c>
      <c r="X32">
        <v>36.232872650467023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6.7312424072672217</v>
      </c>
      <c r="AE32">
        <v>8.0954525253312557</v>
      </c>
      <c r="AF32">
        <v>0</v>
      </c>
      <c r="AG32">
        <v>0</v>
      </c>
      <c r="AH32">
        <v>34.471643126800423</v>
      </c>
      <c r="AI32">
        <v>0</v>
      </c>
      <c r="AJ32">
        <v>0</v>
      </c>
      <c r="AK32">
        <v>12.871727355397953</v>
      </c>
      <c r="AL32">
        <v>6.2779574000000018</v>
      </c>
      <c r="AM32">
        <v>3.8819649215303831</v>
      </c>
      <c r="AN32">
        <v>0</v>
      </c>
      <c r="AO32">
        <v>0</v>
      </c>
      <c r="AP32">
        <v>9.4375208253852538E-2</v>
      </c>
      <c r="AQ32">
        <v>0</v>
      </c>
      <c r="AR32">
        <v>8.4055508000000003</v>
      </c>
      <c r="AS32">
        <v>6.2780542016057099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756.64031271907572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87.029523909834367</v>
      </c>
      <c r="L33">
        <v>35.780277679083845</v>
      </c>
      <c r="M33">
        <v>0</v>
      </c>
      <c r="N33">
        <v>14.502798423817866</v>
      </c>
      <c r="O33">
        <v>48.71189780807827</v>
      </c>
      <c r="P33">
        <v>66.761372765199326</v>
      </c>
      <c r="Q33">
        <v>1.9308499877551017</v>
      </c>
      <c r="R33">
        <v>10.40777251390244</v>
      </c>
      <c r="S33">
        <v>3.869210965953731</v>
      </c>
      <c r="T33">
        <v>0</v>
      </c>
      <c r="U33">
        <v>320.04046628867758</v>
      </c>
      <c r="V33">
        <v>5.0989596508728177</v>
      </c>
      <c r="W33">
        <v>9.8489357529654455</v>
      </c>
      <c r="X33">
        <v>36.232872650467023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8.0954525253312557</v>
      </c>
      <c r="AF33">
        <v>0</v>
      </c>
      <c r="AG33">
        <v>0</v>
      </c>
      <c r="AH33">
        <v>28.726369357001055</v>
      </c>
      <c r="AI33">
        <v>0</v>
      </c>
      <c r="AJ33">
        <v>0</v>
      </c>
      <c r="AK33">
        <v>12.871727355397953</v>
      </c>
      <c r="AL33">
        <v>12.841276500000003</v>
      </c>
      <c r="AM33">
        <v>3.8819649215303831</v>
      </c>
      <c r="AN33">
        <v>0</v>
      </c>
      <c r="AO33">
        <v>0</v>
      </c>
      <c r="AP33">
        <v>9.4375208253852538E-2</v>
      </c>
      <c r="AQ33">
        <v>0</v>
      </c>
      <c r="AR33">
        <v>10.032431600000001</v>
      </c>
      <c r="AS33">
        <v>6.2780542016057099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759.38280088514523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87.029523909834367</v>
      </c>
      <c r="L34">
        <v>35.779895929341663</v>
      </c>
      <c r="M34">
        <v>0</v>
      </c>
      <c r="N34">
        <v>14.502798423817866</v>
      </c>
      <c r="O34">
        <v>48.71189780807827</v>
      </c>
      <c r="P34">
        <v>66.761372765199326</v>
      </c>
      <c r="Q34">
        <v>1.9308499877551017</v>
      </c>
      <c r="R34">
        <v>5.7995694767630805</v>
      </c>
      <c r="S34">
        <v>3.8695048471435922</v>
      </c>
      <c r="T34">
        <v>0</v>
      </c>
      <c r="U34">
        <v>320.04046628867758</v>
      </c>
      <c r="V34">
        <v>2.9019463829787231</v>
      </c>
      <c r="W34">
        <v>9.8489357529654455</v>
      </c>
      <c r="X34">
        <v>36.232872650467023</v>
      </c>
      <c r="Y34">
        <v>0</v>
      </c>
      <c r="Z34">
        <v>3.2032516579999997</v>
      </c>
      <c r="AA34">
        <v>10.351715568565403</v>
      </c>
      <c r="AB34">
        <v>6.4699416205551392</v>
      </c>
      <c r="AC34">
        <v>4.7534626717449342</v>
      </c>
      <c r="AD34">
        <v>4.4874951074943228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12.871727355397953</v>
      </c>
      <c r="AL34">
        <v>12.841276500000003</v>
      </c>
      <c r="AM34">
        <v>3.8819649215303831</v>
      </c>
      <c r="AN34">
        <v>0</v>
      </c>
      <c r="AO34">
        <v>0</v>
      </c>
      <c r="AP34">
        <v>9.4375208253852538E-2</v>
      </c>
      <c r="AQ34">
        <v>0</v>
      </c>
      <c r="AR34">
        <v>10.032431600000001</v>
      </c>
      <c r="AS34">
        <v>6.2780542016057099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739.75187849470058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87.029523909834367</v>
      </c>
      <c r="L35">
        <v>35.779895929341663</v>
      </c>
      <c r="M35">
        <v>0</v>
      </c>
      <c r="N35">
        <v>14.502798423817866</v>
      </c>
      <c r="O35">
        <v>48.71189780807827</v>
      </c>
      <c r="P35">
        <v>66.761372765199326</v>
      </c>
      <c r="Q35">
        <v>1.9308499877551017</v>
      </c>
      <c r="R35">
        <v>5.7995694767630805</v>
      </c>
      <c r="S35">
        <v>3.8695048471435922</v>
      </c>
      <c r="T35">
        <v>0</v>
      </c>
      <c r="U35">
        <v>320.04046628867758</v>
      </c>
      <c r="V35">
        <v>2.9019463829787231</v>
      </c>
      <c r="W35">
        <v>9.8489357529654455</v>
      </c>
      <c r="X35">
        <v>36.232872650467023</v>
      </c>
      <c r="Y35">
        <v>0</v>
      </c>
      <c r="Z35">
        <v>3.2032516579999997</v>
      </c>
      <c r="AA35">
        <v>10.351715568565403</v>
      </c>
      <c r="AB35">
        <v>6.4699416205551392</v>
      </c>
      <c r="AC35">
        <v>4.7534626717449342</v>
      </c>
      <c r="AD35">
        <v>2.2437475537471614</v>
      </c>
      <c r="AE35">
        <v>8.0954525253312557</v>
      </c>
      <c r="AF35">
        <v>0</v>
      </c>
      <c r="AG35">
        <v>0</v>
      </c>
      <c r="AH35">
        <v>14.886539520000001</v>
      </c>
      <c r="AI35">
        <v>0</v>
      </c>
      <c r="AJ35">
        <v>0</v>
      </c>
      <c r="AK35">
        <v>12.871727355397953</v>
      </c>
      <c r="AL35">
        <v>12.841276500000003</v>
      </c>
      <c r="AM35">
        <v>3.8819649215303831</v>
      </c>
      <c r="AN35">
        <v>0</v>
      </c>
      <c r="AO35">
        <v>0</v>
      </c>
      <c r="AP35">
        <v>9.4375208253852538E-2</v>
      </c>
      <c r="AQ35">
        <v>0</v>
      </c>
      <c r="AR35">
        <v>8.4055508000000003</v>
      </c>
      <c r="AS35">
        <v>6.2780542016057099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727.78669432775393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87.029523909834367</v>
      </c>
      <c r="L36">
        <v>35.779895929341663</v>
      </c>
      <c r="M36">
        <v>0</v>
      </c>
      <c r="N36">
        <v>14.502798423817866</v>
      </c>
      <c r="O36">
        <v>48.71189780807827</v>
      </c>
      <c r="P36">
        <v>66.761372765199326</v>
      </c>
      <c r="Q36">
        <v>1.9308499877551017</v>
      </c>
      <c r="R36">
        <v>5.7995694767630805</v>
      </c>
      <c r="S36">
        <v>3.8695048471435922</v>
      </c>
      <c r="T36">
        <v>0</v>
      </c>
      <c r="U36">
        <v>320.04046628867758</v>
      </c>
      <c r="V36">
        <v>2.9019463829787231</v>
      </c>
      <c r="W36">
        <v>10.141576994740797</v>
      </c>
      <c r="X36">
        <v>36.232872650467023</v>
      </c>
      <c r="Y36">
        <v>0</v>
      </c>
      <c r="Z36">
        <v>3.2032516579999997</v>
      </c>
      <c r="AA36">
        <v>10.351715568565403</v>
      </c>
      <c r="AB36">
        <v>6.4699416205551392</v>
      </c>
      <c r="AC36">
        <v>4.7534626717449342</v>
      </c>
      <c r="AD36">
        <v>0</v>
      </c>
      <c r="AE36">
        <v>8.0954525253312557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12.871727355397953</v>
      </c>
      <c r="AL36">
        <v>12.841276500000003</v>
      </c>
      <c r="AM36">
        <v>3.8819649215303831</v>
      </c>
      <c r="AN36">
        <v>0</v>
      </c>
      <c r="AO36">
        <v>0</v>
      </c>
      <c r="AP36">
        <v>9.4375208253852538E-2</v>
      </c>
      <c r="AQ36">
        <v>0</v>
      </c>
      <c r="AR36">
        <v>8.4055508000000003</v>
      </c>
      <c r="AS36">
        <v>6.2780542016057099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725.83558801578215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88.669327775062442</v>
      </c>
      <c r="L37">
        <v>35.779895929341663</v>
      </c>
      <c r="M37">
        <v>0</v>
      </c>
      <c r="N37">
        <v>14.502798423817866</v>
      </c>
      <c r="O37">
        <v>48.71189780807827</v>
      </c>
      <c r="P37">
        <v>66.761372765199326</v>
      </c>
      <c r="Q37">
        <v>1.9308499877551017</v>
      </c>
      <c r="R37">
        <v>5.7995694767630805</v>
      </c>
      <c r="S37">
        <v>3.8695048471435922</v>
      </c>
      <c r="T37">
        <v>0</v>
      </c>
      <c r="U37">
        <v>320.04046628867758</v>
      </c>
      <c r="V37">
        <v>2.9019463829787231</v>
      </c>
      <c r="W37">
        <v>10.141576994740797</v>
      </c>
      <c r="X37">
        <v>36.232872650467023</v>
      </c>
      <c r="Y37">
        <v>0</v>
      </c>
      <c r="Z37">
        <v>3.2032516579999997</v>
      </c>
      <c r="AA37">
        <v>10.351715568565403</v>
      </c>
      <c r="AB37">
        <v>6.4699416205551392</v>
      </c>
      <c r="AC37">
        <v>4.7534626717449342</v>
      </c>
      <c r="AD37">
        <v>0</v>
      </c>
      <c r="AE37">
        <v>8.0954525253312557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12.871727355397953</v>
      </c>
      <c r="AL37">
        <v>12.841276500000003</v>
      </c>
      <c r="AM37">
        <v>3.8819649215303831</v>
      </c>
      <c r="AN37">
        <v>0</v>
      </c>
      <c r="AO37">
        <v>0</v>
      </c>
      <c r="AP37">
        <v>9.4375208253852538E-2</v>
      </c>
      <c r="AQ37">
        <v>0</v>
      </c>
      <c r="AR37">
        <v>8.4055508000000003</v>
      </c>
      <c r="AS37">
        <v>6.2780542016057099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721.89293956101028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87.029126222365022</v>
      </c>
      <c r="L38">
        <v>35.779895929341663</v>
      </c>
      <c r="M38">
        <v>0</v>
      </c>
      <c r="N38">
        <v>14.502798423817866</v>
      </c>
      <c r="O38">
        <v>48.71189780807827</v>
      </c>
      <c r="P38">
        <v>66.761372765199326</v>
      </c>
      <c r="Q38">
        <v>1.9308499877551017</v>
      </c>
      <c r="R38">
        <v>5.7995694767630805</v>
      </c>
      <c r="S38">
        <v>3.8695048471435922</v>
      </c>
      <c r="T38">
        <v>0</v>
      </c>
      <c r="U38">
        <v>320.04046628867758</v>
      </c>
      <c r="V38">
        <v>2.9019463829787231</v>
      </c>
      <c r="W38">
        <v>10.141576994740797</v>
      </c>
      <c r="X38">
        <v>36.232872650467023</v>
      </c>
      <c r="Y38">
        <v>0</v>
      </c>
      <c r="Z38">
        <v>3.2032516579999997</v>
      </c>
      <c r="AA38">
        <v>10.351715568565403</v>
      </c>
      <c r="AB38">
        <v>6.4699416205551392</v>
      </c>
      <c r="AC38">
        <v>4.7534626717449342</v>
      </c>
      <c r="AD38">
        <v>0</v>
      </c>
      <c r="AE38">
        <v>8.0954525253312557</v>
      </c>
      <c r="AF38">
        <v>0</v>
      </c>
      <c r="AG38">
        <v>0</v>
      </c>
      <c r="AH38">
        <v>5.7452737697993665</v>
      </c>
      <c r="AI38">
        <v>0</v>
      </c>
      <c r="AJ38">
        <v>0</v>
      </c>
      <c r="AK38">
        <v>12.871727355397953</v>
      </c>
      <c r="AL38">
        <v>12.841276500000003</v>
      </c>
      <c r="AM38">
        <v>3.8819649215303831</v>
      </c>
      <c r="AN38">
        <v>0</v>
      </c>
      <c r="AO38">
        <v>0</v>
      </c>
      <c r="AP38">
        <v>9.4375208253852538E-2</v>
      </c>
      <c r="AQ38">
        <v>0</v>
      </c>
      <c r="AR38">
        <v>8.4055508000000003</v>
      </c>
      <c r="AS38">
        <v>6.2780542016057099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716.69392457811216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87.029032268825333</v>
      </c>
      <c r="L39">
        <v>35.779895929341663</v>
      </c>
      <c r="M39">
        <v>0</v>
      </c>
      <c r="N39">
        <v>14.502798423817866</v>
      </c>
      <c r="O39">
        <v>48.71189780807827</v>
      </c>
      <c r="P39">
        <v>66.761372765199326</v>
      </c>
      <c r="Q39">
        <v>1.9308499877551017</v>
      </c>
      <c r="R39">
        <v>5.7995694767630805</v>
      </c>
      <c r="S39">
        <v>3.8695048471435922</v>
      </c>
      <c r="T39">
        <v>0</v>
      </c>
      <c r="U39">
        <v>320.04046628867758</v>
      </c>
      <c r="V39">
        <v>2.9019463829787231</v>
      </c>
      <c r="W39">
        <v>10.439138890510948</v>
      </c>
      <c r="X39">
        <v>36.232872650467023</v>
      </c>
      <c r="Y39">
        <v>0</v>
      </c>
      <c r="Z39">
        <v>3.2032516579999997</v>
      </c>
      <c r="AA39">
        <v>10.351715568565403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5.3265898965997893</v>
      </c>
      <c r="AI39">
        <v>0</v>
      </c>
      <c r="AJ39">
        <v>0</v>
      </c>
      <c r="AK39">
        <v>12.871727355397953</v>
      </c>
      <c r="AL39">
        <v>12.841276500000003</v>
      </c>
      <c r="AM39">
        <v>3.8819649215303831</v>
      </c>
      <c r="AN39">
        <v>0</v>
      </c>
      <c r="AO39">
        <v>0</v>
      </c>
      <c r="AP39">
        <v>0.15729218306147477</v>
      </c>
      <c r="AQ39">
        <v>0</v>
      </c>
      <c r="AR39">
        <v>8.4055508000000003</v>
      </c>
      <c r="AS39">
        <v>4.6259347016057095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710.93577985928516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87.028988775794758</v>
      </c>
      <c r="L40">
        <v>35.779895929341663</v>
      </c>
      <c r="M40">
        <v>0</v>
      </c>
      <c r="N40">
        <v>14.502798423817866</v>
      </c>
      <c r="O40">
        <v>48.71189780807827</v>
      </c>
      <c r="P40">
        <v>66.761372765199326</v>
      </c>
      <c r="Q40">
        <v>1.9308499877551017</v>
      </c>
      <c r="R40">
        <v>5.7995694767630805</v>
      </c>
      <c r="S40">
        <v>3.8695048471435922</v>
      </c>
      <c r="T40">
        <v>0</v>
      </c>
      <c r="U40">
        <v>320.04046628867758</v>
      </c>
      <c r="V40">
        <v>2.9019463829787231</v>
      </c>
      <c r="W40">
        <v>10.439138890510948</v>
      </c>
      <c r="X40">
        <v>36.232872650467023</v>
      </c>
      <c r="Y40">
        <v>0</v>
      </c>
      <c r="Z40">
        <v>3.2032516579999997</v>
      </c>
      <c r="AA40">
        <v>10.351715568565403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12.871727355397953</v>
      </c>
      <c r="AL40">
        <v>12.841276500000003</v>
      </c>
      <c r="AM40">
        <v>3.8819649215303831</v>
      </c>
      <c r="AN40">
        <v>0</v>
      </c>
      <c r="AO40">
        <v>0</v>
      </c>
      <c r="AP40">
        <v>0.15729218306147477</v>
      </c>
      <c r="AQ40">
        <v>0</v>
      </c>
      <c r="AR40">
        <v>8.4055508000000003</v>
      </c>
      <c r="AS40">
        <v>4.6259347016057095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705.60914646965477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87.028988775794758</v>
      </c>
      <c r="L41">
        <v>35.779895929341663</v>
      </c>
      <c r="M41">
        <v>0</v>
      </c>
      <c r="N41">
        <v>14.502798423817866</v>
      </c>
      <c r="O41">
        <v>48.71189780807827</v>
      </c>
      <c r="P41">
        <v>66.761372765199326</v>
      </c>
      <c r="Q41">
        <v>1.9308499877551017</v>
      </c>
      <c r="R41">
        <v>5.7986358285243202</v>
      </c>
      <c r="S41">
        <v>3.8695048471435922</v>
      </c>
      <c r="T41">
        <v>0</v>
      </c>
      <c r="U41">
        <v>320.04046628867758</v>
      </c>
      <c r="V41">
        <v>2.9008558655462178</v>
      </c>
      <c r="W41">
        <v>10.830967689962478</v>
      </c>
      <c r="X41">
        <v>36.232872650467023</v>
      </c>
      <c r="Y41">
        <v>0</v>
      </c>
      <c r="Z41">
        <v>3.2032516579999997</v>
      </c>
      <c r="AA41">
        <v>10.351715568565403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12.871727355397953</v>
      </c>
      <c r="AL41">
        <v>12.841276500000003</v>
      </c>
      <c r="AM41">
        <v>3.8819649215303831</v>
      </c>
      <c r="AN41">
        <v>0</v>
      </c>
      <c r="AO41">
        <v>0</v>
      </c>
      <c r="AP41">
        <v>0.15729218306147477</v>
      </c>
      <c r="AQ41">
        <v>0</v>
      </c>
      <c r="AR41">
        <v>8.4055508000000003</v>
      </c>
      <c r="AS41">
        <v>4.6259347016057095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705.99895110343493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87.029052641891454</v>
      </c>
      <c r="L42">
        <v>35.779895929341663</v>
      </c>
      <c r="M42">
        <v>0</v>
      </c>
      <c r="N42">
        <v>14.502798423817866</v>
      </c>
      <c r="O42">
        <v>48.71189780807827</v>
      </c>
      <c r="P42">
        <v>66.761372765199326</v>
      </c>
      <c r="Q42">
        <v>1.9308499877551017</v>
      </c>
      <c r="R42">
        <v>5.7986358285243202</v>
      </c>
      <c r="S42">
        <v>3.869210965953731</v>
      </c>
      <c r="T42">
        <v>0</v>
      </c>
      <c r="U42">
        <v>320.04046628867758</v>
      </c>
      <c r="V42">
        <v>2.9008558655462178</v>
      </c>
      <c r="W42">
        <v>10.830967689962478</v>
      </c>
      <c r="X42">
        <v>36.232872650467023</v>
      </c>
      <c r="Y42">
        <v>0</v>
      </c>
      <c r="Z42">
        <v>3.2032516579999997</v>
      </c>
      <c r="AA42">
        <v>10.351715568565403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12.871727355397953</v>
      </c>
      <c r="AL42">
        <v>12.841276500000003</v>
      </c>
      <c r="AM42">
        <v>3.8819649215303831</v>
      </c>
      <c r="AN42">
        <v>0</v>
      </c>
      <c r="AO42">
        <v>0</v>
      </c>
      <c r="AP42">
        <v>0.15729218306147477</v>
      </c>
      <c r="AQ42">
        <v>0</v>
      </c>
      <c r="AR42">
        <v>8.4055508000000003</v>
      </c>
      <c r="AS42">
        <v>4.6259347016057095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705.99872108834177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87.028988775794758</v>
      </c>
      <c r="L43">
        <v>35.779895929341663</v>
      </c>
      <c r="M43">
        <v>0</v>
      </c>
      <c r="N43">
        <v>14.502798423817866</v>
      </c>
      <c r="O43">
        <v>48.71189780807827</v>
      </c>
      <c r="P43">
        <v>66.761372765199326</v>
      </c>
      <c r="Q43">
        <v>1.9308499877551017</v>
      </c>
      <c r="R43">
        <v>5.7986358285243202</v>
      </c>
      <c r="S43">
        <v>3.869210965953731</v>
      </c>
      <c r="T43">
        <v>0</v>
      </c>
      <c r="U43">
        <v>320.04046628867758</v>
      </c>
      <c r="V43">
        <v>2.9008558655462178</v>
      </c>
      <c r="W43">
        <v>11.198554920634919</v>
      </c>
      <c r="X43">
        <v>36.232872650467023</v>
      </c>
      <c r="Y43">
        <v>0</v>
      </c>
      <c r="Z43">
        <v>3.2032516579999997</v>
      </c>
      <c r="AA43">
        <v>6.9011437123769346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12.871727355397953</v>
      </c>
      <c r="AL43">
        <v>12.841276500000003</v>
      </c>
      <c r="AM43">
        <v>3.8819649215303831</v>
      </c>
      <c r="AN43">
        <v>0</v>
      </c>
      <c r="AO43">
        <v>0</v>
      </c>
      <c r="AP43">
        <v>0.15729218306147477</v>
      </c>
      <c r="AQ43">
        <v>0</v>
      </c>
      <c r="AR43">
        <v>10.032431600000001</v>
      </c>
      <c r="AS43">
        <v>6.2780542016057099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706.19467289672912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87.028988775794758</v>
      </c>
      <c r="L44">
        <v>35.779895929341663</v>
      </c>
      <c r="M44">
        <v>0</v>
      </c>
      <c r="N44">
        <v>14.502798423817866</v>
      </c>
      <c r="O44">
        <v>48.71189780807827</v>
      </c>
      <c r="P44">
        <v>66.761372765199326</v>
      </c>
      <c r="Q44">
        <v>1.9308499877551017</v>
      </c>
      <c r="R44">
        <v>5.7986358285243202</v>
      </c>
      <c r="S44">
        <v>3.869210965953731</v>
      </c>
      <c r="T44">
        <v>0</v>
      </c>
      <c r="U44">
        <v>320.04046628867758</v>
      </c>
      <c r="V44">
        <v>2.9008558655462178</v>
      </c>
      <c r="W44">
        <v>11.198554920634919</v>
      </c>
      <c r="X44">
        <v>36.232872650467023</v>
      </c>
      <c r="Y44">
        <v>0</v>
      </c>
      <c r="Z44">
        <v>3.2032516579999997</v>
      </c>
      <c r="AA44">
        <v>6.9011437123769346</v>
      </c>
      <c r="AB44">
        <v>6.4699416205551392</v>
      </c>
      <c r="AC44">
        <v>4.7534626717449342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12.871727355397953</v>
      </c>
      <c r="AL44">
        <v>12.841276500000003</v>
      </c>
      <c r="AM44">
        <v>3.8819649215303831</v>
      </c>
      <c r="AN44">
        <v>0</v>
      </c>
      <c r="AO44">
        <v>0</v>
      </c>
      <c r="AP44">
        <v>0</v>
      </c>
      <c r="AQ44">
        <v>0</v>
      </c>
      <c r="AR44">
        <v>10.032431600000001</v>
      </c>
      <c r="AS44">
        <v>6.2780542016057099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706.03738071366763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87.028860774406368</v>
      </c>
      <c r="L45">
        <v>35.779895929341663</v>
      </c>
      <c r="M45">
        <v>0</v>
      </c>
      <c r="N45">
        <v>14.502798423817866</v>
      </c>
      <c r="O45">
        <v>48.71189780807827</v>
      </c>
      <c r="P45">
        <v>66.761372765199326</v>
      </c>
      <c r="Q45">
        <v>1.9308499877551017</v>
      </c>
      <c r="R45">
        <v>5.7986358285243202</v>
      </c>
      <c r="S45">
        <v>3.869210965953731</v>
      </c>
      <c r="T45">
        <v>0</v>
      </c>
      <c r="U45">
        <v>320.04046628867758</v>
      </c>
      <c r="V45">
        <v>2.9008558655462178</v>
      </c>
      <c r="W45">
        <v>11.396929010695189</v>
      </c>
      <c r="X45">
        <v>36.232872650467023</v>
      </c>
      <c r="Y45">
        <v>0</v>
      </c>
      <c r="Z45">
        <v>3.2032516579999997</v>
      </c>
      <c r="AA45">
        <v>6.9011437123769346</v>
      </c>
      <c r="AB45">
        <v>6.4699416205551392</v>
      </c>
      <c r="AC45">
        <v>4.7534626717449342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12.871727355397953</v>
      </c>
      <c r="AL45">
        <v>19.493057793029262</v>
      </c>
      <c r="AM45">
        <v>3.8819649215303831</v>
      </c>
      <c r="AN45">
        <v>0</v>
      </c>
      <c r="AO45">
        <v>0</v>
      </c>
      <c r="AP45">
        <v>1.5414620734230327</v>
      </c>
      <c r="AQ45">
        <v>0</v>
      </c>
      <c r="AR45">
        <v>8.6766976000000007</v>
      </c>
      <c r="AS45">
        <v>6.2780542016057099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713.07313616879173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87.028800016545802</v>
      </c>
      <c r="L46">
        <v>35.779895929341663</v>
      </c>
      <c r="M46">
        <v>0</v>
      </c>
      <c r="N46">
        <v>14.502798423817866</v>
      </c>
      <c r="O46">
        <v>48.71189780807827</v>
      </c>
      <c r="P46">
        <v>66.761372765199326</v>
      </c>
      <c r="Q46">
        <v>1.9308499877551017</v>
      </c>
      <c r="R46">
        <v>5.7986358285243202</v>
      </c>
      <c r="S46">
        <v>3.869210965953731</v>
      </c>
      <c r="T46">
        <v>0</v>
      </c>
      <c r="U46">
        <v>320.04046628867758</v>
      </c>
      <c r="V46">
        <v>2.9008558655462178</v>
      </c>
      <c r="W46">
        <v>11.396929010695189</v>
      </c>
      <c r="X46">
        <v>36.232872650467023</v>
      </c>
      <c r="Y46">
        <v>0</v>
      </c>
      <c r="Z46">
        <v>3.2032516579999997</v>
      </c>
      <c r="AA46">
        <v>6.9011437123769346</v>
      </c>
      <c r="AB46">
        <v>6.4699416205551392</v>
      </c>
      <c r="AC46">
        <v>4.7534626717449342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12.871727355397953</v>
      </c>
      <c r="AL46">
        <v>19.493057793029262</v>
      </c>
      <c r="AM46">
        <v>3.8819649215303831</v>
      </c>
      <c r="AN46">
        <v>0</v>
      </c>
      <c r="AO46">
        <v>0</v>
      </c>
      <c r="AP46">
        <v>1.5414620734230327</v>
      </c>
      <c r="AQ46">
        <v>0</v>
      </c>
      <c r="AR46">
        <v>8.6766976000000007</v>
      </c>
      <c r="AS46">
        <v>6.2780542016057099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713.07307541093121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87.028800016545802</v>
      </c>
      <c r="L47">
        <v>35.779895929341663</v>
      </c>
      <c r="M47">
        <v>0</v>
      </c>
      <c r="N47">
        <v>14.502798423817866</v>
      </c>
      <c r="O47">
        <v>48.71189780807827</v>
      </c>
      <c r="P47">
        <v>66.761372765199326</v>
      </c>
      <c r="Q47">
        <v>1.9308499877551017</v>
      </c>
      <c r="R47">
        <v>5.7986358285243202</v>
      </c>
      <c r="S47">
        <v>3.869210965953731</v>
      </c>
      <c r="T47">
        <v>0</v>
      </c>
      <c r="U47">
        <v>320.04046628867758</v>
      </c>
      <c r="V47">
        <v>2.9008558655462178</v>
      </c>
      <c r="W47">
        <v>11.396929010695189</v>
      </c>
      <c r="X47">
        <v>36.232872650467023</v>
      </c>
      <c r="Y47">
        <v>0</v>
      </c>
      <c r="Z47">
        <v>4.8048776140000005</v>
      </c>
      <c r="AA47">
        <v>6.9011437123769346</v>
      </c>
      <c r="AB47">
        <v>6.4699416205551392</v>
      </c>
      <c r="AC47">
        <v>4.7534626717449342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19.493057793029262</v>
      </c>
      <c r="AM47">
        <v>3.8819649215303831</v>
      </c>
      <c r="AN47">
        <v>0</v>
      </c>
      <c r="AO47">
        <v>0</v>
      </c>
      <c r="AP47">
        <v>1.5414620734230327</v>
      </c>
      <c r="AQ47">
        <v>0</v>
      </c>
      <c r="AR47">
        <v>8.6766976000000007</v>
      </c>
      <c r="AS47">
        <v>7.5997496491971459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703.12466945912468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87.028800016545802</v>
      </c>
      <c r="L48">
        <v>35.779895929341663</v>
      </c>
      <c r="M48">
        <v>0</v>
      </c>
      <c r="N48">
        <v>14.502798423817866</v>
      </c>
      <c r="O48">
        <v>48.71189780807827</v>
      </c>
      <c r="P48">
        <v>66.761372765199326</v>
      </c>
      <c r="Q48">
        <v>1.9308499877551017</v>
      </c>
      <c r="R48">
        <v>5.7986358285243202</v>
      </c>
      <c r="S48">
        <v>3.869210965953731</v>
      </c>
      <c r="T48">
        <v>0</v>
      </c>
      <c r="U48">
        <v>320.04046628867758</v>
      </c>
      <c r="V48">
        <v>2.9008558655462178</v>
      </c>
      <c r="W48">
        <v>11.396929010695189</v>
      </c>
      <c r="X48">
        <v>36.232872650467023</v>
      </c>
      <c r="Y48">
        <v>0</v>
      </c>
      <c r="Z48">
        <v>4.8048776140000005</v>
      </c>
      <c r="AA48">
        <v>2.9558037470698553</v>
      </c>
      <c r="AB48">
        <v>6.4699416205551392</v>
      </c>
      <c r="AC48">
        <v>2.3767312088895864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19.493057793029262</v>
      </c>
      <c r="AM48">
        <v>3.8819649215303831</v>
      </c>
      <c r="AN48">
        <v>0</v>
      </c>
      <c r="AO48">
        <v>0</v>
      </c>
      <c r="AP48">
        <v>1.5414620734230327</v>
      </c>
      <c r="AQ48">
        <v>0</v>
      </c>
      <c r="AR48">
        <v>8.6766976000000007</v>
      </c>
      <c r="AS48">
        <v>7.5997496491971459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696.80259803096226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87.028800016545802</v>
      </c>
      <c r="L49">
        <v>35.779895929341663</v>
      </c>
      <c r="M49">
        <v>0</v>
      </c>
      <c r="N49">
        <v>14.502798423817866</v>
      </c>
      <c r="O49">
        <v>48.71189780807827</v>
      </c>
      <c r="P49">
        <v>66.761372765199326</v>
      </c>
      <c r="Q49">
        <v>1.9308499877551017</v>
      </c>
      <c r="R49">
        <v>5.7986358285243202</v>
      </c>
      <c r="S49">
        <v>3.869210965953731</v>
      </c>
      <c r="T49">
        <v>0</v>
      </c>
      <c r="U49">
        <v>320.04046628867758</v>
      </c>
      <c r="V49">
        <v>2.9008558655462178</v>
      </c>
      <c r="W49">
        <v>11.396929010695189</v>
      </c>
      <c r="X49">
        <v>36.232872650467023</v>
      </c>
      <c r="Y49">
        <v>0</v>
      </c>
      <c r="Z49">
        <v>4.8048776140000005</v>
      </c>
      <c r="AA49">
        <v>2.9558037470698553</v>
      </c>
      <c r="AB49">
        <v>6.4699416205551392</v>
      </c>
      <c r="AC49">
        <v>2.3767312088895864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19.493057793029262</v>
      </c>
      <c r="AM49">
        <v>3.8819649215303831</v>
      </c>
      <c r="AN49">
        <v>0</v>
      </c>
      <c r="AO49">
        <v>0</v>
      </c>
      <c r="AP49">
        <v>1.5414620734230327</v>
      </c>
      <c r="AQ49">
        <v>0</v>
      </c>
      <c r="AR49">
        <v>8.6766976000000007</v>
      </c>
      <c r="AS49">
        <v>7.5997496491971459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696.80259803096226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87.028800016545802</v>
      </c>
      <c r="L50">
        <v>35.779895929341663</v>
      </c>
      <c r="M50">
        <v>0</v>
      </c>
      <c r="N50">
        <v>14.502798423817866</v>
      </c>
      <c r="O50">
        <v>48.71189780807827</v>
      </c>
      <c r="P50">
        <v>66.761372765199326</v>
      </c>
      <c r="Q50">
        <v>1.9308499877551017</v>
      </c>
      <c r="R50">
        <v>5.7986358285243202</v>
      </c>
      <c r="S50">
        <v>3.869210965953731</v>
      </c>
      <c r="T50">
        <v>0</v>
      </c>
      <c r="U50">
        <v>320.04046628867758</v>
      </c>
      <c r="V50">
        <v>2.9008558655462178</v>
      </c>
      <c r="W50">
        <v>11.396929010695189</v>
      </c>
      <c r="X50">
        <v>36.232872650467023</v>
      </c>
      <c r="Y50">
        <v>0</v>
      </c>
      <c r="Z50">
        <v>4.8048776140000005</v>
      </c>
      <c r="AA50">
        <v>2.9558037470698553</v>
      </c>
      <c r="AB50">
        <v>6.4699416205551392</v>
      </c>
      <c r="AC50">
        <v>2.3767312088895864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19.493057793029262</v>
      </c>
      <c r="AM50">
        <v>3.8819649215303831</v>
      </c>
      <c r="AN50">
        <v>0</v>
      </c>
      <c r="AO50">
        <v>0</v>
      </c>
      <c r="AP50">
        <v>1.5414620734230327</v>
      </c>
      <c r="AQ50">
        <v>0</v>
      </c>
      <c r="AR50">
        <v>8.6766976000000007</v>
      </c>
      <c r="AS50">
        <v>7.5997496491971459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696.80259803096226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87.028800016545802</v>
      </c>
      <c r="L51">
        <v>35.779895929341663</v>
      </c>
      <c r="M51">
        <v>0</v>
      </c>
      <c r="N51">
        <v>14.502798423817866</v>
      </c>
      <c r="O51">
        <v>48.71189780807827</v>
      </c>
      <c r="P51">
        <v>66.761372765199326</v>
      </c>
      <c r="Q51">
        <v>1.9308499877551017</v>
      </c>
      <c r="R51">
        <v>5.7986358285243202</v>
      </c>
      <c r="S51">
        <v>3.869210965953731</v>
      </c>
      <c r="T51">
        <v>0</v>
      </c>
      <c r="U51">
        <v>320.04046628867758</v>
      </c>
      <c r="V51">
        <v>2.9008558655462178</v>
      </c>
      <c r="W51">
        <v>11.396929010695189</v>
      </c>
      <c r="X51">
        <v>36.232872650467023</v>
      </c>
      <c r="Y51">
        <v>0</v>
      </c>
      <c r="Z51">
        <v>4.8048776140000005</v>
      </c>
      <c r="AA51">
        <v>0</v>
      </c>
      <c r="AB51">
        <v>6.4699416205551392</v>
      </c>
      <c r="AC51">
        <v>2.3767312088895864</v>
      </c>
      <c r="AD51">
        <v>0</v>
      </c>
      <c r="AE51">
        <v>4.0477262626656278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19.119233900000005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8.6766976000000007</v>
      </c>
      <c r="AS51">
        <v>6.2780542016057099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690.60981286984872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87.028800016545802</v>
      </c>
      <c r="L52">
        <v>35.779895929341663</v>
      </c>
      <c r="M52">
        <v>0</v>
      </c>
      <c r="N52">
        <v>14.502798423817866</v>
      </c>
      <c r="O52">
        <v>48.71189780807827</v>
      </c>
      <c r="P52">
        <v>66.761372765199326</v>
      </c>
      <c r="Q52">
        <v>1.9308499877551017</v>
      </c>
      <c r="R52">
        <v>5.7986358285243202</v>
      </c>
      <c r="S52">
        <v>3.869210965953731</v>
      </c>
      <c r="T52">
        <v>0</v>
      </c>
      <c r="U52">
        <v>320.04046628867758</v>
      </c>
      <c r="V52">
        <v>2.9008558655462178</v>
      </c>
      <c r="W52">
        <v>11.396929010695189</v>
      </c>
      <c r="X52">
        <v>36.232872650467023</v>
      </c>
      <c r="Y52">
        <v>0</v>
      </c>
      <c r="Z52">
        <v>4.8048776140000005</v>
      </c>
      <c r="AA52">
        <v>0</v>
      </c>
      <c r="AB52">
        <v>6.4699416205551392</v>
      </c>
      <c r="AC52">
        <v>0</v>
      </c>
      <c r="AD52">
        <v>0</v>
      </c>
      <c r="AE52">
        <v>4.0477262626656278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19.119233900000005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8.6766976000000007</v>
      </c>
      <c r="AS52">
        <v>6.2780542016057099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688.2330816609591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87.028800016545802</v>
      </c>
      <c r="L53">
        <v>35.779895929341663</v>
      </c>
      <c r="M53">
        <v>0</v>
      </c>
      <c r="N53">
        <v>14.502798423817866</v>
      </c>
      <c r="O53">
        <v>48.71189780807827</v>
      </c>
      <c r="P53">
        <v>66.761372765199326</v>
      </c>
      <c r="Q53">
        <v>1.9308499877551017</v>
      </c>
      <c r="R53">
        <v>5.7986358285243202</v>
      </c>
      <c r="S53">
        <v>3.869210965953731</v>
      </c>
      <c r="T53">
        <v>0</v>
      </c>
      <c r="U53">
        <v>320.04046628867758</v>
      </c>
      <c r="V53">
        <v>2.9008558655462178</v>
      </c>
      <c r="W53">
        <v>5.7991325101832985</v>
      </c>
      <c r="X53">
        <v>36.232872650467023</v>
      </c>
      <c r="Y53">
        <v>0</v>
      </c>
      <c r="Z53">
        <v>4.8048776140000005</v>
      </c>
      <c r="AA53">
        <v>0</v>
      </c>
      <c r="AB53">
        <v>3.2087768108027013</v>
      </c>
      <c r="AC53">
        <v>0</v>
      </c>
      <c r="AD53">
        <v>0</v>
      </c>
      <c r="AE53">
        <v>4.0477262626656278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19.493057793029262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6.2780542016057099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681.10367824372395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87.028800016545802</v>
      </c>
      <c r="L54">
        <v>35.779895929341663</v>
      </c>
      <c r="M54">
        <v>0</v>
      </c>
      <c r="N54">
        <v>14.502798423817866</v>
      </c>
      <c r="O54">
        <v>48.71189780807827</v>
      </c>
      <c r="P54">
        <v>66.761372765199326</v>
      </c>
      <c r="Q54">
        <v>1.9308499877551017</v>
      </c>
      <c r="R54">
        <v>5.7986358285243202</v>
      </c>
      <c r="S54">
        <v>3.8695048471435922</v>
      </c>
      <c r="T54">
        <v>0</v>
      </c>
      <c r="U54">
        <v>320.04046628867758</v>
      </c>
      <c r="V54">
        <v>2.9008558655462178</v>
      </c>
      <c r="W54">
        <v>5.7991325101832985</v>
      </c>
      <c r="X54">
        <v>36.232872650467023</v>
      </c>
      <c r="Y54">
        <v>0</v>
      </c>
      <c r="Z54">
        <v>4.8048776140000005</v>
      </c>
      <c r="AA54">
        <v>0</v>
      </c>
      <c r="AB54">
        <v>2.3574685891972997</v>
      </c>
      <c r="AC54">
        <v>0</v>
      </c>
      <c r="AD54">
        <v>0</v>
      </c>
      <c r="AE54">
        <v>4.0477262626656278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19.493057793029262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6.2780542016057099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680.25266390330842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87.028800016545802</v>
      </c>
      <c r="L55">
        <v>35.779895929341663</v>
      </c>
      <c r="M55">
        <v>0</v>
      </c>
      <c r="N55">
        <v>14.502798423817866</v>
      </c>
      <c r="O55">
        <v>48.71189780807827</v>
      </c>
      <c r="P55">
        <v>66.761372765199326</v>
      </c>
      <c r="Q55">
        <v>1.9308499877551017</v>
      </c>
      <c r="R55">
        <v>5.7995694767630805</v>
      </c>
      <c r="S55">
        <v>3.8695048471435922</v>
      </c>
      <c r="T55">
        <v>0</v>
      </c>
      <c r="U55">
        <v>320.04046628867758</v>
      </c>
      <c r="V55">
        <v>2.9019463829787231</v>
      </c>
      <c r="W55">
        <v>5.7991325101832985</v>
      </c>
      <c r="X55">
        <v>26.109349421227698</v>
      </c>
      <c r="Y55">
        <v>0</v>
      </c>
      <c r="Z55">
        <v>3.2032516579999997</v>
      </c>
      <c r="AA55">
        <v>0</v>
      </c>
      <c r="AB55">
        <v>2.3574685891972997</v>
      </c>
      <c r="AC55">
        <v>0</v>
      </c>
      <c r="AD55">
        <v>0</v>
      </c>
      <c r="AE55">
        <v>4.0477262626656278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19.493057793029262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6.2780542016057099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667.17380488374033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87.028800016545802</v>
      </c>
      <c r="L56">
        <v>35.779895929341663</v>
      </c>
      <c r="M56">
        <v>0</v>
      </c>
      <c r="N56">
        <v>14.502798423817866</v>
      </c>
      <c r="O56">
        <v>48.71189780807827</v>
      </c>
      <c r="P56">
        <v>66.761372765199326</v>
      </c>
      <c r="Q56">
        <v>1.9308499877551017</v>
      </c>
      <c r="R56">
        <v>5.7995694767630805</v>
      </c>
      <c r="S56">
        <v>3.8695048471435922</v>
      </c>
      <c r="T56">
        <v>0</v>
      </c>
      <c r="U56">
        <v>320.04046628867758</v>
      </c>
      <c r="V56">
        <v>2.9019463829787231</v>
      </c>
      <c r="W56">
        <v>5.7991325101832985</v>
      </c>
      <c r="X56">
        <v>21.271953575139293</v>
      </c>
      <c r="Y56">
        <v>0</v>
      </c>
      <c r="Z56">
        <v>4.8048776140000005</v>
      </c>
      <c r="AA56">
        <v>0</v>
      </c>
      <c r="AB56">
        <v>2.3574685891972997</v>
      </c>
      <c r="AC56">
        <v>0</v>
      </c>
      <c r="AD56">
        <v>0</v>
      </c>
      <c r="AE56">
        <v>4.0477262626656278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19.493057793029262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6.2780542016057099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663.93803499365197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87.028800016545802</v>
      </c>
      <c r="L57">
        <v>35.779895929341663</v>
      </c>
      <c r="M57">
        <v>0</v>
      </c>
      <c r="N57">
        <v>14.502798423817866</v>
      </c>
      <c r="O57">
        <v>48.71189780807827</v>
      </c>
      <c r="P57">
        <v>66.761372765199326</v>
      </c>
      <c r="Q57">
        <v>1.9308499877551017</v>
      </c>
      <c r="R57">
        <v>5.7995694767630805</v>
      </c>
      <c r="S57">
        <v>3.8695048471435922</v>
      </c>
      <c r="T57">
        <v>0</v>
      </c>
      <c r="U57">
        <v>320.04046628867758</v>
      </c>
      <c r="V57">
        <v>2.9019463829787231</v>
      </c>
      <c r="W57">
        <v>5.7991325101832985</v>
      </c>
      <c r="X57">
        <v>21.271953575139293</v>
      </c>
      <c r="Y57">
        <v>0</v>
      </c>
      <c r="Z57">
        <v>0</v>
      </c>
      <c r="AA57">
        <v>0</v>
      </c>
      <c r="AB57">
        <v>2.3574685891972997</v>
      </c>
      <c r="AC57">
        <v>0</v>
      </c>
      <c r="AD57">
        <v>0</v>
      </c>
      <c r="AE57">
        <v>4.0477262626656278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19.493057793029262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6.2780542016057099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659.13315737965195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87.028800016545802</v>
      </c>
      <c r="L58">
        <v>35.779895929341663</v>
      </c>
      <c r="M58">
        <v>0</v>
      </c>
      <c r="N58">
        <v>14.502798423817866</v>
      </c>
      <c r="O58">
        <v>48.71189780807827</v>
      </c>
      <c r="P58">
        <v>66.761372765199326</v>
      </c>
      <c r="Q58">
        <v>1.9308499877551017</v>
      </c>
      <c r="R58">
        <v>5.7995694767630805</v>
      </c>
      <c r="S58">
        <v>3.8695048471435922</v>
      </c>
      <c r="T58">
        <v>0</v>
      </c>
      <c r="U58">
        <v>320.04046628867758</v>
      </c>
      <c r="V58">
        <v>2.9019463829787231</v>
      </c>
      <c r="W58">
        <v>5.7991325101832985</v>
      </c>
      <c r="X58">
        <v>21.271953575139293</v>
      </c>
      <c r="Y58">
        <v>0</v>
      </c>
      <c r="Z58">
        <v>0</v>
      </c>
      <c r="AA58">
        <v>0</v>
      </c>
      <c r="AB58">
        <v>2.3574685891972997</v>
      </c>
      <c r="AC58">
        <v>0</v>
      </c>
      <c r="AD58">
        <v>0</v>
      </c>
      <c r="AE58">
        <v>4.0477262626656278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19.493057793029262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6.2780542016057099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659.13315737965195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87.028800016545802</v>
      </c>
      <c r="L59">
        <v>35.779895929341663</v>
      </c>
      <c r="M59">
        <v>0</v>
      </c>
      <c r="N59">
        <v>14.502798423817866</v>
      </c>
      <c r="O59">
        <v>48.71189780807827</v>
      </c>
      <c r="P59">
        <v>66.761372765199326</v>
      </c>
      <c r="Q59">
        <v>1.9308499877551017</v>
      </c>
      <c r="R59">
        <v>5.7995694767630805</v>
      </c>
      <c r="S59">
        <v>3.8695048471435922</v>
      </c>
      <c r="T59">
        <v>0</v>
      </c>
      <c r="U59">
        <v>320.04046628867758</v>
      </c>
      <c r="V59">
        <v>2.9019463829787231</v>
      </c>
      <c r="W59">
        <v>5.7991325101832985</v>
      </c>
      <c r="X59">
        <v>29.00950727208167</v>
      </c>
      <c r="Y59">
        <v>0</v>
      </c>
      <c r="Z59">
        <v>0</v>
      </c>
      <c r="AA59">
        <v>0</v>
      </c>
      <c r="AB59">
        <v>0.91679341080270083</v>
      </c>
      <c r="AC59">
        <v>0</v>
      </c>
      <c r="AD59">
        <v>0</v>
      </c>
      <c r="AE59">
        <v>4.0477262626656278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19.493057793029262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6.2780542016057099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665.43003589819978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87.028800016545802</v>
      </c>
      <c r="L60">
        <v>35.779895929341663</v>
      </c>
      <c r="M60">
        <v>0</v>
      </c>
      <c r="N60">
        <v>14.502798423817866</v>
      </c>
      <c r="O60">
        <v>48.71189780807827</v>
      </c>
      <c r="P60">
        <v>66.761372765199326</v>
      </c>
      <c r="Q60">
        <v>1.9308499877551017</v>
      </c>
      <c r="R60">
        <v>5.7986358285243202</v>
      </c>
      <c r="S60">
        <v>3.8695048471435922</v>
      </c>
      <c r="T60">
        <v>0</v>
      </c>
      <c r="U60">
        <v>320.04046628867758</v>
      </c>
      <c r="V60">
        <v>2.9008558655462178</v>
      </c>
      <c r="W60">
        <v>5.7991325101832985</v>
      </c>
      <c r="X60">
        <v>26.109349421227698</v>
      </c>
      <c r="Y60">
        <v>0</v>
      </c>
      <c r="Z60">
        <v>0</v>
      </c>
      <c r="AA60">
        <v>0</v>
      </c>
      <c r="AB60">
        <v>0.91679341080270083</v>
      </c>
      <c r="AC60">
        <v>0</v>
      </c>
      <c r="AD60">
        <v>0</v>
      </c>
      <c r="AE60">
        <v>4.0477262626656278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19.493057793029262</v>
      </c>
      <c r="AM60">
        <v>3.8819649215303831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6.2780542016057099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662.52785388167445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87.028800016545802</v>
      </c>
      <c r="L61">
        <v>35.779895929341663</v>
      </c>
      <c r="M61">
        <v>0</v>
      </c>
      <c r="N61">
        <v>14.502798423817866</v>
      </c>
      <c r="O61">
        <v>48.71189780807827</v>
      </c>
      <c r="P61">
        <v>66.761372765199326</v>
      </c>
      <c r="Q61">
        <v>1.9308499877551017</v>
      </c>
      <c r="R61">
        <v>5.7986358285243202</v>
      </c>
      <c r="S61">
        <v>3.8695048471435922</v>
      </c>
      <c r="T61">
        <v>0</v>
      </c>
      <c r="U61">
        <v>320.04046628867758</v>
      </c>
      <c r="V61">
        <v>2.9008558655462178</v>
      </c>
      <c r="W61">
        <v>11.396929010695189</v>
      </c>
      <c r="X61">
        <v>36.232872650467023</v>
      </c>
      <c r="Y61">
        <v>0</v>
      </c>
      <c r="Z61">
        <v>0</v>
      </c>
      <c r="AA61">
        <v>0</v>
      </c>
      <c r="AB61">
        <v>0.91679341080270083</v>
      </c>
      <c r="AC61">
        <v>0</v>
      </c>
      <c r="AD61">
        <v>0</v>
      </c>
      <c r="AE61">
        <v>4.0477262626656278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19.493057793029262</v>
      </c>
      <c r="AM61">
        <v>3.8819649215303831</v>
      </c>
      <c r="AN61">
        <v>0</v>
      </c>
      <c r="AO61">
        <v>0</v>
      </c>
      <c r="AP61">
        <v>9.4375208253852538E-2</v>
      </c>
      <c r="AQ61">
        <v>0</v>
      </c>
      <c r="AR61">
        <v>8.6766976000000007</v>
      </c>
      <c r="AS61">
        <v>5.6172063508028556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677.68270096887659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87.028800016545802</v>
      </c>
      <c r="L62">
        <v>35.779895929341663</v>
      </c>
      <c r="M62">
        <v>0</v>
      </c>
      <c r="N62">
        <v>14.502798423817866</v>
      </c>
      <c r="O62">
        <v>48.71189780807827</v>
      </c>
      <c r="P62">
        <v>66.761372765199326</v>
      </c>
      <c r="Q62">
        <v>1.9308499877551017</v>
      </c>
      <c r="R62">
        <v>5.7986358285243202</v>
      </c>
      <c r="S62">
        <v>3.8695048471435922</v>
      </c>
      <c r="T62">
        <v>0</v>
      </c>
      <c r="U62">
        <v>320.04046628867758</v>
      </c>
      <c r="V62">
        <v>2.9008558655462178</v>
      </c>
      <c r="W62">
        <v>11.396929010695189</v>
      </c>
      <c r="X62">
        <v>36.232872650467023</v>
      </c>
      <c r="Y62">
        <v>0</v>
      </c>
      <c r="Z62">
        <v>0</v>
      </c>
      <c r="AA62">
        <v>0</v>
      </c>
      <c r="AB62">
        <v>0.91679341080270083</v>
      </c>
      <c r="AC62">
        <v>0</v>
      </c>
      <c r="AD62">
        <v>0</v>
      </c>
      <c r="AE62">
        <v>8.0954525253312557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19.493057793029262</v>
      </c>
      <c r="AM62">
        <v>3.8819649215303831</v>
      </c>
      <c r="AN62">
        <v>0</v>
      </c>
      <c r="AO62">
        <v>0</v>
      </c>
      <c r="AP62">
        <v>9.4375208253852538E-2</v>
      </c>
      <c r="AQ62">
        <v>0</v>
      </c>
      <c r="AR62">
        <v>8.6766976000000007</v>
      </c>
      <c r="AS62">
        <v>5.6172063508028556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681.73042723154219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87.02891567616058</v>
      </c>
      <c r="L63">
        <v>35.779895929341663</v>
      </c>
      <c r="M63">
        <v>0</v>
      </c>
      <c r="N63">
        <v>14.502798423817866</v>
      </c>
      <c r="O63">
        <v>48.71189780807827</v>
      </c>
      <c r="P63">
        <v>66.761372765199326</v>
      </c>
      <c r="Q63">
        <v>1.9308499877551017</v>
      </c>
      <c r="R63">
        <v>5.7986358285243202</v>
      </c>
      <c r="S63">
        <v>3.869210965953731</v>
      </c>
      <c r="T63">
        <v>0</v>
      </c>
      <c r="U63">
        <v>320.04046628867758</v>
      </c>
      <c r="V63">
        <v>2.9008558655462178</v>
      </c>
      <c r="W63">
        <v>11.396929010695189</v>
      </c>
      <c r="X63">
        <v>36.232872650467023</v>
      </c>
      <c r="Y63">
        <v>0</v>
      </c>
      <c r="Z63">
        <v>0</v>
      </c>
      <c r="AA63">
        <v>0</v>
      </c>
      <c r="AB63">
        <v>0.91679341080270083</v>
      </c>
      <c r="AC63">
        <v>0</v>
      </c>
      <c r="AD63">
        <v>0</v>
      </c>
      <c r="AE63">
        <v>8.0954525253312557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19.493057793029262</v>
      </c>
      <c r="AM63">
        <v>3.8819649215303831</v>
      </c>
      <c r="AN63">
        <v>0</v>
      </c>
      <c r="AO63">
        <v>0</v>
      </c>
      <c r="AP63">
        <v>9.4375208253852538E-2</v>
      </c>
      <c r="AQ63">
        <v>0</v>
      </c>
      <c r="AR63">
        <v>8.6766976000000007</v>
      </c>
      <c r="AS63">
        <v>5.6172063508028556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681.73024900996722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87.029052641891454</v>
      </c>
      <c r="L64">
        <v>35.779895929341663</v>
      </c>
      <c r="M64">
        <v>0</v>
      </c>
      <c r="N64">
        <v>14.502798423817866</v>
      </c>
      <c r="O64">
        <v>48.71189780807827</v>
      </c>
      <c r="P64">
        <v>66.761372765199326</v>
      </c>
      <c r="Q64">
        <v>1.9308499877551017</v>
      </c>
      <c r="R64">
        <v>5.7986358285243202</v>
      </c>
      <c r="S64">
        <v>3.869210965953731</v>
      </c>
      <c r="T64">
        <v>0</v>
      </c>
      <c r="U64">
        <v>320.04046628867758</v>
      </c>
      <c r="V64">
        <v>2.9008558655462178</v>
      </c>
      <c r="W64">
        <v>11.396929010695189</v>
      </c>
      <c r="X64">
        <v>36.232872650467023</v>
      </c>
      <c r="Y64">
        <v>0</v>
      </c>
      <c r="Z64">
        <v>0</v>
      </c>
      <c r="AA64">
        <v>3.0885180199249889</v>
      </c>
      <c r="AB64">
        <v>0.91679341080270083</v>
      </c>
      <c r="AC64">
        <v>0</v>
      </c>
      <c r="AD64">
        <v>0</v>
      </c>
      <c r="AE64">
        <v>8.0954525253312557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19.493057793029262</v>
      </c>
      <c r="AM64">
        <v>3.8819649215303831</v>
      </c>
      <c r="AN64">
        <v>0</v>
      </c>
      <c r="AO64">
        <v>0</v>
      </c>
      <c r="AP64">
        <v>9.4375208253852538E-2</v>
      </c>
      <c r="AQ64">
        <v>0</v>
      </c>
      <c r="AR64">
        <v>8.6766976000000007</v>
      </c>
      <c r="AS64">
        <v>5.6172063508028556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684.81890399562303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87.03</v>
      </c>
      <c r="L65">
        <v>35.780258143567366</v>
      </c>
      <c r="M65">
        <v>0</v>
      </c>
      <c r="N65">
        <v>14.502798423817866</v>
      </c>
      <c r="O65">
        <v>48.71189780807827</v>
      </c>
      <c r="P65">
        <v>66.761372765199326</v>
      </c>
      <c r="Q65">
        <v>1.9308499877551017</v>
      </c>
      <c r="R65">
        <v>5.7986358285243202</v>
      </c>
      <c r="S65">
        <v>3.869210965953731</v>
      </c>
      <c r="T65">
        <v>0</v>
      </c>
      <c r="U65">
        <v>320.04046628867758</v>
      </c>
      <c r="V65">
        <v>2.9008558655462178</v>
      </c>
      <c r="W65">
        <v>11.396929010695189</v>
      </c>
      <c r="X65">
        <v>36.232872650467023</v>
      </c>
      <c r="Y65">
        <v>0</v>
      </c>
      <c r="Z65">
        <v>0</v>
      </c>
      <c r="AA65">
        <v>3.4505718561884673</v>
      </c>
      <c r="AB65">
        <v>0.91679341080270083</v>
      </c>
      <c r="AC65">
        <v>0</v>
      </c>
      <c r="AD65">
        <v>0</v>
      </c>
      <c r="AE65">
        <v>8.0954525253312557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19.493057793029262</v>
      </c>
      <c r="AM65">
        <v>3.8819649215303831</v>
      </c>
      <c r="AN65">
        <v>0</v>
      </c>
      <c r="AO65">
        <v>0</v>
      </c>
      <c r="AP65">
        <v>9.4375208253852538E-2</v>
      </c>
      <c r="AQ65">
        <v>0</v>
      </c>
      <c r="AR65">
        <v>8.6766976000000007</v>
      </c>
      <c r="AS65">
        <v>4.9563585000000003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684.5214195534179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87.030652178800239</v>
      </c>
      <c r="L66">
        <v>35.77982632733287</v>
      </c>
      <c r="M66">
        <v>0</v>
      </c>
      <c r="N66">
        <v>14.502798423817866</v>
      </c>
      <c r="O66">
        <v>48.71189780807827</v>
      </c>
      <c r="P66">
        <v>66.761372765199326</v>
      </c>
      <c r="Q66">
        <v>1.9308499877551017</v>
      </c>
      <c r="R66">
        <v>5.7986358285243202</v>
      </c>
      <c r="S66">
        <v>3.869210965953731</v>
      </c>
      <c r="T66">
        <v>0</v>
      </c>
      <c r="U66">
        <v>320.04046628867758</v>
      </c>
      <c r="V66">
        <v>2.9008558655462178</v>
      </c>
      <c r="W66">
        <v>11.396929010695189</v>
      </c>
      <c r="X66">
        <v>36.232872650467023</v>
      </c>
      <c r="Y66">
        <v>0</v>
      </c>
      <c r="Z66">
        <v>0</v>
      </c>
      <c r="AA66">
        <v>6.9011437123769346</v>
      </c>
      <c r="AB66">
        <v>0.91679341080270083</v>
      </c>
      <c r="AC66">
        <v>0</v>
      </c>
      <c r="AD66">
        <v>0</v>
      </c>
      <c r="AE66">
        <v>8.0954525253312557</v>
      </c>
      <c r="AF66">
        <v>0</v>
      </c>
      <c r="AG66">
        <v>0</v>
      </c>
      <c r="AH66">
        <v>4.6520435999999998</v>
      </c>
      <c r="AI66">
        <v>0</v>
      </c>
      <c r="AJ66">
        <v>0</v>
      </c>
      <c r="AK66">
        <v>0</v>
      </c>
      <c r="AL66">
        <v>19.493057793029262</v>
      </c>
      <c r="AM66">
        <v>3.8819649215303831</v>
      </c>
      <c r="AN66">
        <v>0</v>
      </c>
      <c r="AO66">
        <v>0</v>
      </c>
      <c r="AP66">
        <v>9.4375208253852538E-2</v>
      </c>
      <c r="AQ66">
        <v>0</v>
      </c>
      <c r="AR66">
        <v>8.6766976000000007</v>
      </c>
      <c r="AS66">
        <v>4.9563585000000003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692.624255372172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87.029838420407714</v>
      </c>
      <c r="L67">
        <v>35.78025222856737</v>
      </c>
      <c r="M67">
        <v>0</v>
      </c>
      <c r="N67">
        <v>14.502798423817866</v>
      </c>
      <c r="O67">
        <v>48.71189780807827</v>
      </c>
      <c r="P67">
        <v>66.761372765199326</v>
      </c>
      <c r="Q67">
        <v>1.9308499877551017</v>
      </c>
      <c r="R67">
        <v>5.7986358285243202</v>
      </c>
      <c r="S67">
        <v>3.869210965953731</v>
      </c>
      <c r="T67">
        <v>0</v>
      </c>
      <c r="U67">
        <v>320.04046628867758</v>
      </c>
      <c r="V67">
        <v>2.9008558655462178</v>
      </c>
      <c r="W67">
        <v>11.396929010695189</v>
      </c>
      <c r="X67">
        <v>36.232872650467023</v>
      </c>
      <c r="Y67">
        <v>0</v>
      </c>
      <c r="Z67">
        <v>0</v>
      </c>
      <c r="AA67">
        <v>6.9011437123769346</v>
      </c>
      <c r="AB67">
        <v>0.91679341080270083</v>
      </c>
      <c r="AC67">
        <v>0</v>
      </c>
      <c r="AD67">
        <v>0</v>
      </c>
      <c r="AE67">
        <v>8.0954525253312557</v>
      </c>
      <c r="AF67">
        <v>0</v>
      </c>
      <c r="AG67">
        <v>0</v>
      </c>
      <c r="AH67">
        <v>9.3040871999999997</v>
      </c>
      <c r="AI67">
        <v>0</v>
      </c>
      <c r="AJ67">
        <v>0</v>
      </c>
      <c r="AK67">
        <v>0</v>
      </c>
      <c r="AL67">
        <v>19.493057793029262</v>
      </c>
      <c r="AM67">
        <v>3.8819649215303831</v>
      </c>
      <c r="AN67">
        <v>0</v>
      </c>
      <c r="AO67">
        <v>0</v>
      </c>
      <c r="AP67">
        <v>0.31458411216536875</v>
      </c>
      <c r="AQ67">
        <v>0</v>
      </c>
      <c r="AR67">
        <v>8.6766976000000007</v>
      </c>
      <c r="AS67">
        <v>5.4519944516057102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697.99175597053136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87.030335822191347</v>
      </c>
      <c r="L68">
        <v>35.779830261678306</v>
      </c>
      <c r="M68">
        <v>0</v>
      </c>
      <c r="N68">
        <v>14.502798423817866</v>
      </c>
      <c r="O68">
        <v>48.71189780807827</v>
      </c>
      <c r="P68">
        <v>66.761372765199326</v>
      </c>
      <c r="Q68">
        <v>1.9308499877551017</v>
      </c>
      <c r="R68">
        <v>5.7986358285243202</v>
      </c>
      <c r="S68">
        <v>3.869210965953731</v>
      </c>
      <c r="T68">
        <v>0</v>
      </c>
      <c r="U68">
        <v>320.04046628867758</v>
      </c>
      <c r="V68">
        <v>2.9008558655462178</v>
      </c>
      <c r="W68">
        <v>11.396929010695189</v>
      </c>
      <c r="X68">
        <v>36.232872650467023</v>
      </c>
      <c r="Y68">
        <v>0</v>
      </c>
      <c r="Z68">
        <v>0</v>
      </c>
      <c r="AA68">
        <v>6.9011437123769346</v>
      </c>
      <c r="AB68">
        <v>0.91679341080270083</v>
      </c>
      <c r="AC68">
        <v>0</v>
      </c>
      <c r="AD68">
        <v>0</v>
      </c>
      <c r="AE68">
        <v>8.0954525253312557</v>
      </c>
      <c r="AF68">
        <v>0</v>
      </c>
      <c r="AG68">
        <v>0</v>
      </c>
      <c r="AH68">
        <v>14.886539520000001</v>
      </c>
      <c r="AI68">
        <v>0</v>
      </c>
      <c r="AJ68">
        <v>0</v>
      </c>
      <c r="AK68">
        <v>0</v>
      </c>
      <c r="AL68">
        <v>19.493057793029262</v>
      </c>
      <c r="AM68">
        <v>3.8819649215303831</v>
      </c>
      <c r="AN68">
        <v>0</v>
      </c>
      <c r="AO68">
        <v>0</v>
      </c>
      <c r="AP68">
        <v>0.31458411216536875</v>
      </c>
      <c r="AQ68">
        <v>0</v>
      </c>
      <c r="AR68">
        <v>8.6766976000000007</v>
      </c>
      <c r="AS68">
        <v>5.4519944516057102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703.57428372542597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87.029491528394473</v>
      </c>
      <c r="L69">
        <v>35.780231051660515</v>
      </c>
      <c r="M69">
        <v>0</v>
      </c>
      <c r="N69">
        <v>14.502798423817866</v>
      </c>
      <c r="O69">
        <v>48.71189780807827</v>
      </c>
      <c r="P69">
        <v>66.761372765199326</v>
      </c>
      <c r="Q69">
        <v>1.9308499877551017</v>
      </c>
      <c r="R69">
        <v>5.7986358285243202</v>
      </c>
      <c r="S69">
        <v>3.869210965953731</v>
      </c>
      <c r="T69">
        <v>0</v>
      </c>
      <c r="U69">
        <v>320.04046628867758</v>
      </c>
      <c r="V69">
        <v>2.9008558655462178</v>
      </c>
      <c r="W69">
        <v>11.396929010695189</v>
      </c>
      <c r="X69">
        <v>36.232872650467023</v>
      </c>
      <c r="Y69">
        <v>0</v>
      </c>
      <c r="Z69">
        <v>0</v>
      </c>
      <c r="AA69">
        <v>6.9011437123769346</v>
      </c>
      <c r="AB69">
        <v>0.91679341080270083</v>
      </c>
      <c r="AC69">
        <v>0</v>
      </c>
      <c r="AD69">
        <v>0</v>
      </c>
      <c r="AE69">
        <v>8.0954525253312557</v>
      </c>
      <c r="AF69">
        <v>0</v>
      </c>
      <c r="AG69">
        <v>0</v>
      </c>
      <c r="AH69">
        <v>14.886539520000001</v>
      </c>
      <c r="AI69">
        <v>0</v>
      </c>
      <c r="AJ69">
        <v>0</v>
      </c>
      <c r="AK69">
        <v>0</v>
      </c>
      <c r="AL69">
        <v>19.404595600000004</v>
      </c>
      <c r="AM69">
        <v>3.8819649215303831</v>
      </c>
      <c r="AN69">
        <v>0</v>
      </c>
      <c r="AO69">
        <v>0</v>
      </c>
      <c r="AP69">
        <v>0.31458411216536875</v>
      </c>
      <c r="AQ69">
        <v>0</v>
      </c>
      <c r="AR69">
        <v>8.6766976000000007</v>
      </c>
      <c r="AS69">
        <v>5.4519944516057102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703.48537802858198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87.030500930527026</v>
      </c>
      <c r="L70">
        <v>35.780231051660515</v>
      </c>
      <c r="M70">
        <v>0</v>
      </c>
      <c r="N70">
        <v>14.502798423817866</v>
      </c>
      <c r="O70">
        <v>48.71189780807827</v>
      </c>
      <c r="P70">
        <v>66.761372765199326</v>
      </c>
      <c r="Q70">
        <v>1.9308499877551017</v>
      </c>
      <c r="R70">
        <v>5.7986358285243202</v>
      </c>
      <c r="S70">
        <v>3.869210965953731</v>
      </c>
      <c r="T70">
        <v>0</v>
      </c>
      <c r="U70">
        <v>320.04046628867758</v>
      </c>
      <c r="V70">
        <v>2.9008558655462178</v>
      </c>
      <c r="W70">
        <v>11.396929010695189</v>
      </c>
      <c r="X70">
        <v>36.232872650467023</v>
      </c>
      <c r="Y70">
        <v>0</v>
      </c>
      <c r="Z70">
        <v>0</v>
      </c>
      <c r="AA70">
        <v>6.9011437123769346</v>
      </c>
      <c r="AB70">
        <v>0.91679341080270083</v>
      </c>
      <c r="AC70">
        <v>0</v>
      </c>
      <c r="AD70">
        <v>0</v>
      </c>
      <c r="AE70">
        <v>8.0954525253312557</v>
      </c>
      <c r="AF70">
        <v>0</v>
      </c>
      <c r="AG70">
        <v>0</v>
      </c>
      <c r="AH70">
        <v>14.886539520000001</v>
      </c>
      <c r="AI70">
        <v>0</v>
      </c>
      <c r="AJ70">
        <v>0</v>
      </c>
      <c r="AK70">
        <v>0</v>
      </c>
      <c r="AL70">
        <v>19.404595600000004</v>
      </c>
      <c r="AM70">
        <v>3.8819649215303831</v>
      </c>
      <c r="AN70">
        <v>0</v>
      </c>
      <c r="AO70">
        <v>0</v>
      </c>
      <c r="AP70">
        <v>0.31458411216536875</v>
      </c>
      <c r="AQ70">
        <v>0</v>
      </c>
      <c r="AR70">
        <v>8.6766976000000007</v>
      </c>
      <c r="AS70">
        <v>5.4519944516057102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703.48638743071456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87.030323742211465</v>
      </c>
      <c r="L71">
        <v>35.780231051660515</v>
      </c>
      <c r="M71">
        <v>0</v>
      </c>
      <c r="N71">
        <v>14.502798423817866</v>
      </c>
      <c r="O71">
        <v>48.71189780807827</v>
      </c>
      <c r="P71">
        <v>66.761372765199326</v>
      </c>
      <c r="Q71">
        <v>1.9308499877551017</v>
      </c>
      <c r="R71">
        <v>5.7986358285243202</v>
      </c>
      <c r="S71">
        <v>3.869210965953731</v>
      </c>
      <c r="T71">
        <v>0</v>
      </c>
      <c r="U71">
        <v>320.04046628867758</v>
      </c>
      <c r="V71">
        <v>2.9008558655462178</v>
      </c>
      <c r="W71">
        <v>11.396622353726363</v>
      </c>
      <c r="X71">
        <v>36.29939156466876</v>
      </c>
      <c r="Y71">
        <v>0</v>
      </c>
      <c r="Z71">
        <v>0</v>
      </c>
      <c r="AA71">
        <v>6.9011437123769346</v>
      </c>
      <c r="AB71">
        <v>0.91679341080270083</v>
      </c>
      <c r="AC71">
        <v>2.3767312088895864</v>
      </c>
      <c r="AD71">
        <v>1.9465710000000001</v>
      </c>
      <c r="AE71">
        <v>8.0954525253312557</v>
      </c>
      <c r="AF71">
        <v>0</v>
      </c>
      <c r="AG71">
        <v>0</v>
      </c>
      <c r="AH71">
        <v>14.886539520000001</v>
      </c>
      <c r="AI71">
        <v>0</v>
      </c>
      <c r="AJ71">
        <v>0</v>
      </c>
      <c r="AK71">
        <v>0</v>
      </c>
      <c r="AL71">
        <v>16.408297750000003</v>
      </c>
      <c r="AM71">
        <v>3.8819649215303831</v>
      </c>
      <c r="AN71">
        <v>0</v>
      </c>
      <c r="AO71">
        <v>0</v>
      </c>
      <c r="AP71">
        <v>0.62916822433073749</v>
      </c>
      <c r="AQ71">
        <v>0</v>
      </c>
      <c r="AR71">
        <v>8.6766976000000007</v>
      </c>
      <c r="AS71">
        <v>5.4519944516057102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705.1940109706868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87.029523909834367</v>
      </c>
      <c r="L72">
        <v>35.779847531617598</v>
      </c>
      <c r="M72">
        <v>0</v>
      </c>
      <c r="N72">
        <v>14.502798423817866</v>
      </c>
      <c r="O72">
        <v>48.71189780807827</v>
      </c>
      <c r="P72">
        <v>66.761372765199326</v>
      </c>
      <c r="Q72">
        <v>1.9308499877551017</v>
      </c>
      <c r="R72">
        <v>5.7986358285243202</v>
      </c>
      <c r="S72">
        <v>3.869210965953731</v>
      </c>
      <c r="T72">
        <v>0</v>
      </c>
      <c r="U72">
        <v>320.04046628867758</v>
      </c>
      <c r="V72">
        <v>2.9008558655462178</v>
      </c>
      <c r="W72">
        <v>11.396622353726363</v>
      </c>
      <c r="X72">
        <v>36.29939156466876</v>
      </c>
      <c r="Y72">
        <v>0</v>
      </c>
      <c r="Z72">
        <v>0</v>
      </c>
      <c r="AA72">
        <v>6.9011437123769346</v>
      </c>
      <c r="AB72">
        <v>0.91679341080270083</v>
      </c>
      <c r="AC72">
        <v>2.3767312088895864</v>
      </c>
      <c r="AD72">
        <v>1.9465710000000001</v>
      </c>
      <c r="AE72">
        <v>8.0954525253312557</v>
      </c>
      <c r="AF72">
        <v>0</v>
      </c>
      <c r="AG72">
        <v>0</v>
      </c>
      <c r="AH72">
        <v>22.981095333199576</v>
      </c>
      <c r="AI72">
        <v>0</v>
      </c>
      <c r="AJ72">
        <v>0</v>
      </c>
      <c r="AK72">
        <v>0</v>
      </c>
      <c r="AL72">
        <v>16.408297750000003</v>
      </c>
      <c r="AM72">
        <v>3.8819649215303831</v>
      </c>
      <c r="AN72">
        <v>0</v>
      </c>
      <c r="AO72">
        <v>0</v>
      </c>
      <c r="AP72">
        <v>0.62916822433073749</v>
      </c>
      <c r="AQ72">
        <v>0</v>
      </c>
      <c r="AR72">
        <v>8.6766976000000007</v>
      </c>
      <c r="AS72">
        <v>5.4519944516057102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713.28738343146642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87.029523909834367</v>
      </c>
      <c r="L73">
        <v>35.779847531617598</v>
      </c>
      <c r="M73">
        <v>0</v>
      </c>
      <c r="N73">
        <v>14.502798423817866</v>
      </c>
      <c r="O73">
        <v>48.71189780807827</v>
      </c>
      <c r="P73">
        <v>66.761372765199326</v>
      </c>
      <c r="Q73">
        <v>1.9308499877551017</v>
      </c>
      <c r="R73">
        <v>5.7986358285243202</v>
      </c>
      <c r="S73">
        <v>3.869210965953731</v>
      </c>
      <c r="T73">
        <v>0</v>
      </c>
      <c r="U73">
        <v>320.04046628867758</v>
      </c>
      <c r="V73">
        <v>2.9008558655462178</v>
      </c>
      <c r="W73">
        <v>11.396622353726363</v>
      </c>
      <c r="X73">
        <v>36.29939156466876</v>
      </c>
      <c r="Y73">
        <v>0</v>
      </c>
      <c r="Z73">
        <v>0</v>
      </c>
      <c r="AA73">
        <v>6.9011437123769346</v>
      </c>
      <c r="AB73">
        <v>3.2742620000000007</v>
      </c>
      <c r="AC73">
        <v>4.7534626717449342</v>
      </c>
      <c r="AD73">
        <v>1.9465710000000001</v>
      </c>
      <c r="AE73">
        <v>8.0954525253312557</v>
      </c>
      <c r="AF73">
        <v>0</v>
      </c>
      <c r="AG73">
        <v>0</v>
      </c>
      <c r="AH73">
        <v>27.912261600000001</v>
      </c>
      <c r="AI73">
        <v>0</v>
      </c>
      <c r="AJ73">
        <v>0</v>
      </c>
      <c r="AK73">
        <v>0</v>
      </c>
      <c r="AL73">
        <v>16.408297750000003</v>
      </c>
      <c r="AM73">
        <v>3.8819649215303831</v>
      </c>
      <c r="AN73">
        <v>0</v>
      </c>
      <c r="AO73">
        <v>0</v>
      </c>
      <c r="AP73">
        <v>0.62916822433073749</v>
      </c>
      <c r="AQ73">
        <v>0</v>
      </c>
      <c r="AR73">
        <v>8.6766976000000007</v>
      </c>
      <c r="AS73">
        <v>5.782418250000001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723.28317354871365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87.029523909834367</v>
      </c>
      <c r="L74">
        <v>35.780226301634883</v>
      </c>
      <c r="M74">
        <v>0</v>
      </c>
      <c r="N74">
        <v>14.502798423817866</v>
      </c>
      <c r="O74">
        <v>48.71189780807827</v>
      </c>
      <c r="P74">
        <v>66.761372765199326</v>
      </c>
      <c r="Q74">
        <v>1.9308499877551017</v>
      </c>
      <c r="R74">
        <v>10.40777251390244</v>
      </c>
      <c r="S74">
        <v>3.869210965953731</v>
      </c>
      <c r="T74">
        <v>0</v>
      </c>
      <c r="U74">
        <v>320.04046628867758</v>
      </c>
      <c r="V74">
        <v>5.0989596508728177</v>
      </c>
      <c r="W74">
        <v>11.396622353726363</v>
      </c>
      <c r="X74">
        <v>36.29939156466876</v>
      </c>
      <c r="Y74">
        <v>0</v>
      </c>
      <c r="Z74">
        <v>0</v>
      </c>
      <c r="AA74">
        <v>10.351715568565403</v>
      </c>
      <c r="AB74">
        <v>9.7049125578394619</v>
      </c>
      <c r="AC74">
        <v>7.1373864449505255</v>
      </c>
      <c r="AD74">
        <v>4.4771134015897047</v>
      </c>
      <c r="AE74">
        <v>8.0954525253312557</v>
      </c>
      <c r="AF74">
        <v>0</v>
      </c>
      <c r="AG74">
        <v>0</v>
      </c>
      <c r="AH74">
        <v>32.5643052</v>
      </c>
      <c r="AI74">
        <v>0</v>
      </c>
      <c r="AJ74">
        <v>0</v>
      </c>
      <c r="AK74">
        <v>0</v>
      </c>
      <c r="AL74">
        <v>16.408297750000003</v>
      </c>
      <c r="AM74">
        <v>3.8819649215303831</v>
      </c>
      <c r="AN74">
        <v>0</v>
      </c>
      <c r="AO74">
        <v>0</v>
      </c>
      <c r="AP74">
        <v>0.62916822433073749</v>
      </c>
      <c r="AQ74">
        <v>0</v>
      </c>
      <c r="AR74">
        <v>8.6766976000000007</v>
      </c>
      <c r="AS74">
        <v>5.782418250000001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749.53852497825903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87.029523909834367</v>
      </c>
      <c r="L75">
        <v>34.509865619718305</v>
      </c>
      <c r="M75">
        <v>0</v>
      </c>
      <c r="N75">
        <v>14.502798423817866</v>
      </c>
      <c r="O75">
        <v>48.71189780807827</v>
      </c>
      <c r="P75">
        <v>66.761372765199326</v>
      </c>
      <c r="Q75">
        <v>1.9308499877551017</v>
      </c>
      <c r="R75">
        <v>10.768211620519478</v>
      </c>
      <c r="S75">
        <v>3.8697672810727179</v>
      </c>
      <c r="T75">
        <v>0</v>
      </c>
      <c r="U75">
        <v>320.04046628867758</v>
      </c>
      <c r="V75">
        <v>5.0989596508728177</v>
      </c>
      <c r="W75">
        <v>11.396622353726363</v>
      </c>
      <c r="X75">
        <v>36.29939156466876</v>
      </c>
      <c r="Y75">
        <v>0</v>
      </c>
      <c r="Z75">
        <v>0</v>
      </c>
      <c r="AA75">
        <v>10.351715568565403</v>
      </c>
      <c r="AB75">
        <v>9.7049125578394619</v>
      </c>
      <c r="AC75">
        <v>7.1373864449505255</v>
      </c>
      <c r="AD75">
        <v>7.858955941332324</v>
      </c>
      <c r="AE75">
        <v>8.0954525253312557</v>
      </c>
      <c r="AF75">
        <v>0</v>
      </c>
      <c r="AG75">
        <v>0</v>
      </c>
      <c r="AH75">
        <v>32.5643052</v>
      </c>
      <c r="AI75">
        <v>0</v>
      </c>
      <c r="AJ75">
        <v>0</v>
      </c>
      <c r="AK75">
        <v>0</v>
      </c>
      <c r="AL75">
        <v>16.408297750000003</v>
      </c>
      <c r="AM75">
        <v>3.8819649215303831</v>
      </c>
      <c r="AN75">
        <v>0</v>
      </c>
      <c r="AO75">
        <v>0</v>
      </c>
      <c r="AP75">
        <v>0.62916822433073749</v>
      </c>
      <c r="AQ75">
        <v>0</v>
      </c>
      <c r="AR75">
        <v>8.6766976000000007</v>
      </c>
      <c r="AS75">
        <v>5.782418250000001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752.01100225782091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87.029523909834367</v>
      </c>
      <c r="L76">
        <v>61.799586561954619</v>
      </c>
      <c r="M76">
        <v>0</v>
      </c>
      <c r="N76">
        <v>14.502798423817866</v>
      </c>
      <c r="O76">
        <v>48.71189780807827</v>
      </c>
      <c r="P76">
        <v>66.761372765199326</v>
      </c>
      <c r="Q76">
        <v>2.6799923791469196</v>
      </c>
      <c r="R76">
        <v>10.40777251390244</v>
      </c>
      <c r="S76">
        <v>6.2666247642770347</v>
      </c>
      <c r="T76">
        <v>0</v>
      </c>
      <c r="U76">
        <v>320.04046628867758</v>
      </c>
      <c r="V76">
        <v>5.0989596508728177</v>
      </c>
      <c r="W76">
        <v>11.396622353726363</v>
      </c>
      <c r="X76">
        <v>36.29939156466876</v>
      </c>
      <c r="Y76">
        <v>0</v>
      </c>
      <c r="Z76">
        <v>0</v>
      </c>
      <c r="AA76">
        <v>10.351715568565403</v>
      </c>
      <c r="AB76">
        <v>9.7049125578394619</v>
      </c>
      <c r="AC76">
        <v>7.1373864449505255</v>
      </c>
      <c r="AD76">
        <v>8.9749899610143817</v>
      </c>
      <c r="AE76">
        <v>8.0954525253312557</v>
      </c>
      <c r="AF76">
        <v>0</v>
      </c>
      <c r="AG76">
        <v>0</v>
      </c>
      <c r="AH76">
        <v>32.5643052</v>
      </c>
      <c r="AI76">
        <v>0</v>
      </c>
      <c r="AJ76">
        <v>0</v>
      </c>
      <c r="AK76">
        <v>0</v>
      </c>
      <c r="AL76">
        <v>16.408297750000003</v>
      </c>
      <c r="AM76">
        <v>3.8819649215303831</v>
      </c>
      <c r="AN76">
        <v>0</v>
      </c>
      <c r="AO76">
        <v>0</v>
      </c>
      <c r="AP76">
        <v>0.62916822433073749</v>
      </c>
      <c r="AQ76">
        <v>0</v>
      </c>
      <c r="AR76">
        <v>8.6766976000000007</v>
      </c>
      <c r="AS76">
        <v>5.782418250000001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783.20231798771852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140.08217284577799</v>
      </c>
      <c r="L77">
        <v>63.030254672719501</v>
      </c>
      <c r="M77">
        <v>0</v>
      </c>
      <c r="N77">
        <v>14.502798423817866</v>
      </c>
      <c r="O77">
        <v>48.71189780807827</v>
      </c>
      <c r="P77">
        <v>66.761372765199326</v>
      </c>
      <c r="Q77">
        <v>2.6799923791469196</v>
      </c>
      <c r="R77">
        <v>10.40777251390244</v>
      </c>
      <c r="S77">
        <v>6.479803721003135</v>
      </c>
      <c r="T77">
        <v>0</v>
      </c>
      <c r="U77">
        <v>320.04046628867758</v>
      </c>
      <c r="V77">
        <v>5.0990470386904763</v>
      </c>
      <c r="W77">
        <v>11.396622353726363</v>
      </c>
      <c r="X77">
        <v>36.29939156466876</v>
      </c>
      <c r="Y77">
        <v>0</v>
      </c>
      <c r="Z77">
        <v>0</v>
      </c>
      <c r="AA77">
        <v>10.351715568565403</v>
      </c>
      <c r="AB77">
        <v>9.7049125578394619</v>
      </c>
      <c r="AC77">
        <v>7.1373864449505255</v>
      </c>
      <c r="AD77">
        <v>8.9749899610143817</v>
      </c>
      <c r="AE77">
        <v>8.0954525253312557</v>
      </c>
      <c r="AF77">
        <v>0</v>
      </c>
      <c r="AG77">
        <v>0</v>
      </c>
      <c r="AH77">
        <v>32.5643052</v>
      </c>
      <c r="AI77">
        <v>0</v>
      </c>
      <c r="AJ77">
        <v>0</v>
      </c>
      <c r="AK77">
        <v>0</v>
      </c>
      <c r="AL77">
        <v>16.408297750000003</v>
      </c>
      <c r="AM77">
        <v>3.8819649215303831</v>
      </c>
      <c r="AN77">
        <v>0</v>
      </c>
      <c r="AO77">
        <v>0</v>
      </c>
      <c r="AP77">
        <v>0.62916822433073749</v>
      </c>
      <c r="AQ77">
        <v>0</v>
      </c>
      <c r="AR77">
        <v>8.6766976000000007</v>
      </c>
      <c r="AS77">
        <v>5.782418250000001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837.69890137897073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125.71065203534722</v>
      </c>
      <c r="L78">
        <v>63.030254672719501</v>
      </c>
      <c r="M78">
        <v>0</v>
      </c>
      <c r="N78">
        <v>14.502798423817866</v>
      </c>
      <c r="O78">
        <v>48.71189780807827</v>
      </c>
      <c r="P78">
        <v>66.761372765199326</v>
      </c>
      <c r="Q78">
        <v>2.6799923791469196</v>
      </c>
      <c r="R78">
        <v>10.40777251390244</v>
      </c>
      <c r="S78">
        <v>6.479803721003135</v>
      </c>
      <c r="T78">
        <v>0</v>
      </c>
      <c r="U78">
        <v>320.04046628867758</v>
      </c>
      <c r="V78">
        <v>5.0990470386904763</v>
      </c>
      <c r="W78">
        <v>11.396622353726363</v>
      </c>
      <c r="X78">
        <v>36.29939156466876</v>
      </c>
      <c r="Y78">
        <v>0</v>
      </c>
      <c r="Z78">
        <v>0</v>
      </c>
      <c r="AA78">
        <v>10.351715568565403</v>
      </c>
      <c r="AB78">
        <v>9.7049125578394619</v>
      </c>
      <c r="AC78">
        <v>7.1373864449505255</v>
      </c>
      <c r="AD78">
        <v>8.9749899610143817</v>
      </c>
      <c r="AE78">
        <v>8.0954525253312557</v>
      </c>
      <c r="AF78">
        <v>0</v>
      </c>
      <c r="AG78">
        <v>0</v>
      </c>
      <c r="AH78">
        <v>32.5643052</v>
      </c>
      <c r="AI78">
        <v>0</v>
      </c>
      <c r="AJ78">
        <v>0</v>
      </c>
      <c r="AK78">
        <v>0</v>
      </c>
      <c r="AL78">
        <v>16.408297750000003</v>
      </c>
      <c r="AM78">
        <v>3.8819649215303831</v>
      </c>
      <c r="AN78">
        <v>0</v>
      </c>
      <c r="AO78">
        <v>0</v>
      </c>
      <c r="AP78">
        <v>0.62916822433073749</v>
      </c>
      <c r="AQ78">
        <v>0</v>
      </c>
      <c r="AR78">
        <v>8.6766976000000007</v>
      </c>
      <c r="AS78">
        <v>5.782418250000001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823.32738056853998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116.04061134262346</v>
      </c>
      <c r="L79">
        <v>63.030254672719501</v>
      </c>
      <c r="M79">
        <v>0</v>
      </c>
      <c r="N79">
        <v>14.502798423817866</v>
      </c>
      <c r="O79">
        <v>48.71189780807827</v>
      </c>
      <c r="P79">
        <v>66.761372765199326</v>
      </c>
      <c r="Q79">
        <v>2.6799923791469196</v>
      </c>
      <c r="R79">
        <v>10.40777251390244</v>
      </c>
      <c r="S79">
        <v>6.479803721003135</v>
      </c>
      <c r="T79">
        <v>0</v>
      </c>
      <c r="U79">
        <v>320.04046628867758</v>
      </c>
      <c r="V79">
        <v>5.0990470386904763</v>
      </c>
      <c r="W79">
        <v>11.396622353726363</v>
      </c>
      <c r="X79">
        <v>36.29939156466876</v>
      </c>
      <c r="Y79">
        <v>0</v>
      </c>
      <c r="Z79">
        <v>0</v>
      </c>
      <c r="AA79">
        <v>10.351715568565403</v>
      </c>
      <c r="AB79">
        <v>9.7049125578394619</v>
      </c>
      <c r="AC79">
        <v>7.1373864449505255</v>
      </c>
      <c r="AD79">
        <v>8.9749899610143817</v>
      </c>
      <c r="AE79">
        <v>8.0954525253312557</v>
      </c>
      <c r="AF79">
        <v>0</v>
      </c>
      <c r="AG79">
        <v>0</v>
      </c>
      <c r="AH79">
        <v>32.5643052</v>
      </c>
      <c r="AI79">
        <v>0</v>
      </c>
      <c r="AJ79">
        <v>0</v>
      </c>
      <c r="AK79">
        <v>0</v>
      </c>
      <c r="AL79">
        <v>9.8449786500000034</v>
      </c>
      <c r="AM79">
        <v>3.8819649215303831</v>
      </c>
      <c r="AN79">
        <v>0</v>
      </c>
      <c r="AO79">
        <v>0</v>
      </c>
      <c r="AP79">
        <v>0.12583369565766367</v>
      </c>
      <c r="AQ79">
        <v>0</v>
      </c>
      <c r="AR79">
        <v>8.6766976000000007</v>
      </c>
      <c r="AS79">
        <v>5.782418250000001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806.59068624714314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125.71065203534722</v>
      </c>
      <c r="L80">
        <v>63.030254672719501</v>
      </c>
      <c r="M80">
        <v>0</v>
      </c>
      <c r="N80">
        <v>14.502798423817866</v>
      </c>
      <c r="O80">
        <v>48.71189780807827</v>
      </c>
      <c r="P80">
        <v>66.761372765199326</v>
      </c>
      <c r="Q80">
        <v>2.6799923791469196</v>
      </c>
      <c r="R80">
        <v>10.40777251390244</v>
      </c>
      <c r="S80">
        <v>6.479803721003135</v>
      </c>
      <c r="T80">
        <v>0</v>
      </c>
      <c r="U80">
        <v>320.04046628867758</v>
      </c>
      <c r="V80">
        <v>5.0990470386904763</v>
      </c>
      <c r="W80">
        <v>11.396622353726363</v>
      </c>
      <c r="X80">
        <v>36.29939156466876</v>
      </c>
      <c r="Y80">
        <v>0</v>
      </c>
      <c r="Z80">
        <v>0</v>
      </c>
      <c r="AA80">
        <v>10.351715568565403</v>
      </c>
      <c r="AB80">
        <v>9.7049125578394619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27.912261600000001</v>
      </c>
      <c r="AI80">
        <v>0</v>
      </c>
      <c r="AJ80">
        <v>0</v>
      </c>
      <c r="AK80">
        <v>0</v>
      </c>
      <c r="AL80">
        <v>9.8449786500000034</v>
      </c>
      <c r="AM80">
        <v>3.8819649215303831</v>
      </c>
      <c r="AN80">
        <v>0</v>
      </c>
      <c r="AO80">
        <v>0</v>
      </c>
      <c r="AP80">
        <v>0.12583369565766367</v>
      </c>
      <c r="AQ80">
        <v>0</v>
      </c>
      <c r="AR80">
        <v>8.6766976000000007</v>
      </c>
      <c r="AS80">
        <v>5.782418250000001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806.98101201291422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87.030481206184518</v>
      </c>
      <c r="L81">
        <v>63.030254672719501</v>
      </c>
      <c r="M81">
        <v>0</v>
      </c>
      <c r="N81">
        <v>14.502798423817866</v>
      </c>
      <c r="O81">
        <v>48.71189780807827</v>
      </c>
      <c r="P81">
        <v>66.761372765199326</v>
      </c>
      <c r="Q81">
        <v>2.6799923791469196</v>
      </c>
      <c r="R81">
        <v>10.40777251390244</v>
      </c>
      <c r="S81">
        <v>6.479803721003135</v>
      </c>
      <c r="T81">
        <v>0</v>
      </c>
      <c r="U81">
        <v>320.04046628867758</v>
      </c>
      <c r="V81">
        <v>5.0990470386904763</v>
      </c>
      <c r="W81">
        <v>11.396622353726363</v>
      </c>
      <c r="X81">
        <v>36.29939156466876</v>
      </c>
      <c r="Y81">
        <v>0</v>
      </c>
      <c r="Z81">
        <v>0</v>
      </c>
      <c r="AA81">
        <v>10.351715568565403</v>
      </c>
      <c r="AB81">
        <v>6.4699416205551392</v>
      </c>
      <c r="AC81">
        <v>4.7534626717449342</v>
      </c>
      <c r="AD81">
        <v>6.7312424072672217</v>
      </c>
      <c r="AE81">
        <v>8.0954525253312557</v>
      </c>
      <c r="AF81">
        <v>0</v>
      </c>
      <c r="AG81">
        <v>0</v>
      </c>
      <c r="AH81">
        <v>22.981095333199576</v>
      </c>
      <c r="AI81">
        <v>0</v>
      </c>
      <c r="AJ81">
        <v>0</v>
      </c>
      <c r="AK81">
        <v>0</v>
      </c>
      <c r="AL81">
        <v>9.8449786500000034</v>
      </c>
      <c r="AM81">
        <v>3.8819649215303831</v>
      </c>
      <c r="AN81">
        <v>0</v>
      </c>
      <c r="AO81">
        <v>0</v>
      </c>
      <c r="AP81">
        <v>0.12583369565766367</v>
      </c>
      <c r="AQ81">
        <v>0</v>
      </c>
      <c r="AR81">
        <v>8.6766976000000007</v>
      </c>
      <c r="AS81">
        <v>5.782418250000001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760.13470397966682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87.030481206184518</v>
      </c>
      <c r="L82">
        <v>63.030254672719501</v>
      </c>
      <c r="M82">
        <v>0</v>
      </c>
      <c r="N82">
        <v>14.502798423817866</v>
      </c>
      <c r="O82">
        <v>48.71189780807827</v>
      </c>
      <c r="P82">
        <v>66.761372765199326</v>
      </c>
      <c r="Q82">
        <v>2.6799923791469196</v>
      </c>
      <c r="R82">
        <v>10.40777251390244</v>
      </c>
      <c r="S82">
        <v>6.479803721003135</v>
      </c>
      <c r="T82">
        <v>0</v>
      </c>
      <c r="U82">
        <v>320.04046628867758</v>
      </c>
      <c r="V82">
        <v>5.0990470386904763</v>
      </c>
      <c r="W82">
        <v>11.396622353726363</v>
      </c>
      <c r="X82">
        <v>36.29939156466876</v>
      </c>
      <c r="Y82">
        <v>0</v>
      </c>
      <c r="Z82">
        <v>0</v>
      </c>
      <c r="AA82">
        <v>10.351715568565403</v>
      </c>
      <c r="AB82">
        <v>6.4699416205551392</v>
      </c>
      <c r="AC82">
        <v>4.7534626717449342</v>
      </c>
      <c r="AD82">
        <v>6.7312424072672217</v>
      </c>
      <c r="AE82">
        <v>8.0954525253312557</v>
      </c>
      <c r="AF82">
        <v>0</v>
      </c>
      <c r="AG82">
        <v>0</v>
      </c>
      <c r="AH82">
        <v>15.909989213600843</v>
      </c>
      <c r="AI82">
        <v>0</v>
      </c>
      <c r="AJ82">
        <v>0</v>
      </c>
      <c r="AK82">
        <v>0</v>
      </c>
      <c r="AL82">
        <v>9.8449786500000034</v>
      </c>
      <c r="AM82">
        <v>3.8819649215303831</v>
      </c>
      <c r="AN82">
        <v>0</v>
      </c>
      <c r="AO82">
        <v>0</v>
      </c>
      <c r="AP82">
        <v>0.12583369565766367</v>
      </c>
      <c r="AQ82">
        <v>0</v>
      </c>
      <c r="AR82">
        <v>8.6766976000000007</v>
      </c>
      <c r="AS82">
        <v>5.782418250000001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753.06359786006806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87.030537442169901</v>
      </c>
      <c r="L83">
        <v>63.030254672719501</v>
      </c>
      <c r="M83">
        <v>0</v>
      </c>
      <c r="N83">
        <v>14.502798423817866</v>
      </c>
      <c r="O83">
        <v>48.71189780807827</v>
      </c>
      <c r="P83">
        <v>66.761372765199326</v>
      </c>
      <c r="Q83">
        <v>2.6804369289099523</v>
      </c>
      <c r="R83">
        <v>10.408287174146341</v>
      </c>
      <c r="S83">
        <v>6.4800025391849525</v>
      </c>
      <c r="T83">
        <v>0</v>
      </c>
      <c r="U83">
        <v>320.04046628867758</v>
      </c>
      <c r="V83">
        <v>5.0990470386904763</v>
      </c>
      <c r="W83">
        <v>11.396622353726363</v>
      </c>
      <c r="X83">
        <v>36.29939156466876</v>
      </c>
      <c r="Y83">
        <v>0</v>
      </c>
      <c r="Z83">
        <v>0</v>
      </c>
      <c r="AA83">
        <v>10.351715568565403</v>
      </c>
      <c r="AB83">
        <v>6.4699416205551392</v>
      </c>
      <c r="AC83">
        <v>4.7534626717449342</v>
      </c>
      <c r="AD83">
        <v>4.4771134015897047</v>
      </c>
      <c r="AE83">
        <v>4.0477262626656278</v>
      </c>
      <c r="AF83">
        <v>0</v>
      </c>
      <c r="AG83">
        <v>0</v>
      </c>
      <c r="AH83">
        <v>9.3040871999999997</v>
      </c>
      <c r="AI83">
        <v>0</v>
      </c>
      <c r="AJ83">
        <v>0</v>
      </c>
      <c r="AK83">
        <v>0</v>
      </c>
      <c r="AL83">
        <v>9.8449786500000034</v>
      </c>
      <c r="AM83">
        <v>3.8819649215303831</v>
      </c>
      <c r="AN83">
        <v>0</v>
      </c>
      <c r="AO83">
        <v>0</v>
      </c>
      <c r="AP83">
        <v>0.12583369565766367</v>
      </c>
      <c r="AQ83">
        <v>0</v>
      </c>
      <c r="AR83">
        <v>8.6766976000000007</v>
      </c>
      <c r="AS83">
        <v>5.782418250000001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740.15705484229818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87.030481206184518</v>
      </c>
      <c r="L84">
        <v>63.030254672719501</v>
      </c>
      <c r="M84">
        <v>0</v>
      </c>
      <c r="N84">
        <v>14.502798423817866</v>
      </c>
      <c r="O84">
        <v>48.71189780807827</v>
      </c>
      <c r="P84">
        <v>66.761372765199326</v>
      </c>
      <c r="Q84">
        <v>2.6804369289099523</v>
      </c>
      <c r="R84">
        <v>10.408287174146341</v>
      </c>
      <c r="S84">
        <v>6.4800025391849525</v>
      </c>
      <c r="T84">
        <v>0</v>
      </c>
      <c r="U84">
        <v>320.04046628867758</v>
      </c>
      <c r="V84">
        <v>5.0990470386904763</v>
      </c>
      <c r="W84">
        <v>11.396622353726363</v>
      </c>
      <c r="X84">
        <v>36.29939156466876</v>
      </c>
      <c r="Y84">
        <v>0</v>
      </c>
      <c r="Z84">
        <v>0</v>
      </c>
      <c r="AA84">
        <v>6.9011437123769346</v>
      </c>
      <c r="AB84">
        <v>6.4699416205551392</v>
      </c>
      <c r="AC84">
        <v>4.7534626717449342</v>
      </c>
      <c r="AD84">
        <v>1.9465710000000001</v>
      </c>
      <c r="AE84">
        <v>4.0477262626656278</v>
      </c>
      <c r="AF84">
        <v>0</v>
      </c>
      <c r="AG84">
        <v>0</v>
      </c>
      <c r="AH84">
        <v>5.1172479599999994</v>
      </c>
      <c r="AI84">
        <v>0</v>
      </c>
      <c r="AJ84">
        <v>0</v>
      </c>
      <c r="AK84">
        <v>0</v>
      </c>
      <c r="AL84">
        <v>9.8449786500000034</v>
      </c>
      <c r="AM84">
        <v>3.8819649215303831</v>
      </c>
      <c r="AN84">
        <v>0</v>
      </c>
      <c r="AO84">
        <v>0</v>
      </c>
      <c r="AP84">
        <v>0.12583369565766367</v>
      </c>
      <c r="AQ84">
        <v>0</v>
      </c>
      <c r="AR84">
        <v>8.6766976000000007</v>
      </c>
      <c r="AS84">
        <v>5.782418250000001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729.98904510853458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87.030481206184518</v>
      </c>
      <c r="L85">
        <v>63.030254672719501</v>
      </c>
      <c r="M85">
        <v>0</v>
      </c>
      <c r="N85">
        <v>14.502798423817866</v>
      </c>
      <c r="O85">
        <v>48.71189780807827</v>
      </c>
      <c r="P85">
        <v>66.761372765199326</v>
      </c>
      <c r="Q85">
        <v>2.6804369289099523</v>
      </c>
      <c r="R85">
        <v>10.408287174146341</v>
      </c>
      <c r="S85">
        <v>6.4800025391849525</v>
      </c>
      <c r="T85">
        <v>0</v>
      </c>
      <c r="U85">
        <v>320.04046628867758</v>
      </c>
      <c r="V85">
        <v>5.099230059612518</v>
      </c>
      <c r="W85">
        <v>11.398089352901936</v>
      </c>
      <c r="X85">
        <v>36.298804669236162</v>
      </c>
      <c r="Y85">
        <v>0</v>
      </c>
      <c r="Z85">
        <v>0</v>
      </c>
      <c r="AA85">
        <v>6.9011437123769346</v>
      </c>
      <c r="AB85">
        <v>6.4699416205551392</v>
      </c>
      <c r="AC85">
        <v>4.7534626717449342</v>
      </c>
      <c r="AD85">
        <v>0</v>
      </c>
      <c r="AE85">
        <v>4.0477262626656278</v>
      </c>
      <c r="AF85">
        <v>0</v>
      </c>
      <c r="AG85">
        <v>0</v>
      </c>
      <c r="AH85">
        <v>5.1172479599999994</v>
      </c>
      <c r="AI85">
        <v>0</v>
      </c>
      <c r="AJ85">
        <v>0</v>
      </c>
      <c r="AK85">
        <v>0</v>
      </c>
      <c r="AL85">
        <v>9.8449786500000034</v>
      </c>
      <c r="AM85">
        <v>3.8819649215303831</v>
      </c>
      <c r="AN85">
        <v>0</v>
      </c>
      <c r="AO85">
        <v>0</v>
      </c>
      <c r="AP85">
        <v>0.44041780782303241</v>
      </c>
      <c r="AQ85">
        <v>0</v>
      </c>
      <c r="AR85">
        <v>8.6766976000000007</v>
      </c>
      <c r="AS85">
        <v>5.782418250000001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728.35812134536491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87.030481206184518</v>
      </c>
      <c r="L86">
        <v>63.030254672719501</v>
      </c>
      <c r="M86">
        <v>0</v>
      </c>
      <c r="N86">
        <v>14.502798423817866</v>
      </c>
      <c r="O86">
        <v>48.71189780807827</v>
      </c>
      <c r="P86">
        <v>66.761372765199326</v>
      </c>
      <c r="Q86">
        <v>2.6804369289099523</v>
      </c>
      <c r="R86">
        <v>10.408287174146341</v>
      </c>
      <c r="S86">
        <v>6.4800025391849525</v>
      </c>
      <c r="T86">
        <v>0</v>
      </c>
      <c r="U86">
        <v>320.04046628867758</v>
      </c>
      <c r="V86">
        <v>5.1002241255605378</v>
      </c>
      <c r="W86">
        <v>11.398005760676158</v>
      </c>
      <c r="X86">
        <v>36.299180617906678</v>
      </c>
      <c r="Y86">
        <v>0</v>
      </c>
      <c r="Z86">
        <v>0</v>
      </c>
      <c r="AA86">
        <v>6.9011437123769346</v>
      </c>
      <c r="AB86">
        <v>6.4699416205551392</v>
      </c>
      <c r="AC86">
        <v>4.7534626717449342</v>
      </c>
      <c r="AD86">
        <v>0</v>
      </c>
      <c r="AE86">
        <v>4.0477262626656278</v>
      </c>
      <c r="AF86">
        <v>0</v>
      </c>
      <c r="AG86">
        <v>0</v>
      </c>
      <c r="AH86">
        <v>5.1172479599999994</v>
      </c>
      <c r="AI86">
        <v>0</v>
      </c>
      <c r="AJ86">
        <v>0</v>
      </c>
      <c r="AK86">
        <v>0</v>
      </c>
      <c r="AL86">
        <v>9.8449786500000034</v>
      </c>
      <c r="AM86">
        <v>3.8819649215303831</v>
      </c>
      <c r="AN86">
        <v>0</v>
      </c>
      <c r="AO86">
        <v>0</v>
      </c>
      <c r="AP86">
        <v>0.44041780782303241</v>
      </c>
      <c r="AQ86">
        <v>0</v>
      </c>
      <c r="AR86">
        <v>8.6766976000000007</v>
      </c>
      <c r="AS86">
        <v>5.782418250000001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728.35940776775772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87.030481206184518</v>
      </c>
      <c r="L87">
        <v>63.030254672719501</v>
      </c>
      <c r="M87">
        <v>0</v>
      </c>
      <c r="N87">
        <v>14.502798423817866</v>
      </c>
      <c r="O87">
        <v>48.71189780807827</v>
      </c>
      <c r="P87">
        <v>66.761372765199326</v>
      </c>
      <c r="Q87">
        <v>2.6804369289099523</v>
      </c>
      <c r="R87">
        <v>10.408287174146341</v>
      </c>
      <c r="S87">
        <v>6.4800025391849525</v>
      </c>
      <c r="T87">
        <v>0</v>
      </c>
      <c r="U87">
        <v>320.04046628867758</v>
      </c>
      <c r="V87">
        <v>5.0989901644245137</v>
      </c>
      <c r="W87">
        <v>11.397434365256125</v>
      </c>
      <c r="X87">
        <v>36.300550439352527</v>
      </c>
      <c r="Y87">
        <v>0</v>
      </c>
      <c r="Z87">
        <v>0</v>
      </c>
      <c r="AA87">
        <v>6.9011437123769346</v>
      </c>
      <c r="AB87">
        <v>6.4699416205551392</v>
      </c>
      <c r="AC87">
        <v>2.3767312088895864</v>
      </c>
      <c r="AD87">
        <v>0</v>
      </c>
      <c r="AE87">
        <v>4.0477262626656278</v>
      </c>
      <c r="AF87">
        <v>0</v>
      </c>
      <c r="AG87">
        <v>0</v>
      </c>
      <c r="AH87">
        <v>5.1172479599999994</v>
      </c>
      <c r="AI87">
        <v>0</v>
      </c>
      <c r="AJ87">
        <v>0</v>
      </c>
      <c r="AK87">
        <v>0</v>
      </c>
      <c r="AL87">
        <v>9.8449786500000034</v>
      </c>
      <c r="AM87">
        <v>3.8819649215303831</v>
      </c>
      <c r="AN87">
        <v>0</v>
      </c>
      <c r="AO87">
        <v>0</v>
      </c>
      <c r="AP87">
        <v>0.44041780782303241</v>
      </c>
      <c r="AQ87">
        <v>0</v>
      </c>
      <c r="AR87">
        <v>8.6766976000000007</v>
      </c>
      <c r="AS87">
        <v>5.782418250000001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725.98224076979216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87.030481206184518</v>
      </c>
      <c r="L88">
        <v>63.030254672719501</v>
      </c>
      <c r="M88">
        <v>0</v>
      </c>
      <c r="N88">
        <v>14.502798423817866</v>
      </c>
      <c r="O88">
        <v>48.71189780807827</v>
      </c>
      <c r="P88">
        <v>66.761372765199326</v>
      </c>
      <c r="Q88">
        <v>2.6804369289099523</v>
      </c>
      <c r="R88">
        <v>10.408287174146341</v>
      </c>
      <c r="S88">
        <v>6.4800025391849525</v>
      </c>
      <c r="T88">
        <v>0</v>
      </c>
      <c r="U88">
        <v>320.04046628867758</v>
      </c>
      <c r="V88">
        <v>5.0992558808933</v>
      </c>
      <c r="W88">
        <v>11.397721521690768</v>
      </c>
      <c r="X88">
        <v>36.298123580186356</v>
      </c>
      <c r="Y88">
        <v>0</v>
      </c>
      <c r="Z88">
        <v>0</v>
      </c>
      <c r="AA88">
        <v>3.4505718561884673</v>
      </c>
      <c r="AB88">
        <v>6.4699416205551392</v>
      </c>
      <c r="AC88">
        <v>2.3767312088895864</v>
      </c>
      <c r="AD88">
        <v>0</v>
      </c>
      <c r="AE88">
        <v>4.0477262626656278</v>
      </c>
      <c r="AF88">
        <v>0</v>
      </c>
      <c r="AG88">
        <v>0</v>
      </c>
      <c r="AH88">
        <v>5.1172479599999994</v>
      </c>
      <c r="AI88">
        <v>0</v>
      </c>
      <c r="AJ88">
        <v>0</v>
      </c>
      <c r="AK88">
        <v>0</v>
      </c>
      <c r="AL88">
        <v>9.8449786500000034</v>
      </c>
      <c r="AM88">
        <v>3.8819649215303831</v>
      </c>
      <c r="AN88">
        <v>0</v>
      </c>
      <c r="AO88">
        <v>0</v>
      </c>
      <c r="AP88">
        <v>0.44041780782303241</v>
      </c>
      <c r="AQ88">
        <v>0</v>
      </c>
      <c r="AR88">
        <v>8.6766976000000007</v>
      </c>
      <c r="AS88">
        <v>5.782418250000001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722.52979492734107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89.999801399811275</v>
      </c>
      <c r="L89">
        <v>63.030254672719501</v>
      </c>
      <c r="M89">
        <v>0</v>
      </c>
      <c r="N89">
        <v>14.502798423817866</v>
      </c>
      <c r="O89">
        <v>48.71189780807827</v>
      </c>
      <c r="P89">
        <v>66.761372765199326</v>
      </c>
      <c r="Q89">
        <v>2.6804369289099523</v>
      </c>
      <c r="R89">
        <v>10.408287174146341</v>
      </c>
      <c r="S89">
        <v>6.4800025391849525</v>
      </c>
      <c r="T89">
        <v>0</v>
      </c>
      <c r="U89">
        <v>320.04046628867758</v>
      </c>
      <c r="V89">
        <v>5.0982027966101686</v>
      </c>
      <c r="W89">
        <v>11.396730393770858</v>
      </c>
      <c r="X89">
        <v>36.298717866199645</v>
      </c>
      <c r="Y89">
        <v>0</v>
      </c>
      <c r="Z89">
        <v>0</v>
      </c>
      <c r="AA89">
        <v>3.4505718561884673</v>
      </c>
      <c r="AB89">
        <v>6.4699416205551392</v>
      </c>
      <c r="AC89">
        <v>2.3767312088895864</v>
      </c>
      <c r="AD89">
        <v>0</v>
      </c>
      <c r="AE89">
        <v>4.0477262626656278</v>
      </c>
      <c r="AF89">
        <v>0</v>
      </c>
      <c r="AG89">
        <v>0</v>
      </c>
      <c r="AH89">
        <v>0</v>
      </c>
      <c r="AI89">
        <v>0.46894652301649659</v>
      </c>
      <c r="AJ89">
        <v>0</v>
      </c>
      <c r="AK89">
        <v>0</v>
      </c>
      <c r="AL89">
        <v>9.8449786500000034</v>
      </c>
      <c r="AM89">
        <v>3.8819649215303831</v>
      </c>
      <c r="AN89">
        <v>0</v>
      </c>
      <c r="AO89">
        <v>0</v>
      </c>
      <c r="AP89">
        <v>0.12583369565766367</v>
      </c>
      <c r="AQ89">
        <v>0</v>
      </c>
      <c r="AR89">
        <v>8.6766976000000007</v>
      </c>
      <c r="AS89">
        <v>5.782418250000001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720.53477964562933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89.999801337319084</v>
      </c>
      <c r="L90">
        <v>63.030254672719501</v>
      </c>
      <c r="M90">
        <v>0</v>
      </c>
      <c r="N90">
        <v>14.502798423817866</v>
      </c>
      <c r="O90">
        <v>48.71189780807827</v>
      </c>
      <c r="P90">
        <v>66.761372765199326</v>
      </c>
      <c r="Q90">
        <v>2.6804369289099523</v>
      </c>
      <c r="R90">
        <v>10.408287174146341</v>
      </c>
      <c r="S90">
        <v>6.4800025391849525</v>
      </c>
      <c r="T90">
        <v>0</v>
      </c>
      <c r="U90">
        <v>320.04046628867758</v>
      </c>
      <c r="V90">
        <v>5.0993654857997015</v>
      </c>
      <c r="W90">
        <v>11.396759465597865</v>
      </c>
      <c r="X90">
        <v>36.298523070777854</v>
      </c>
      <c r="Y90">
        <v>0</v>
      </c>
      <c r="Z90">
        <v>0</v>
      </c>
      <c r="AA90">
        <v>3.4505718561884673</v>
      </c>
      <c r="AB90">
        <v>6.4699416205551392</v>
      </c>
      <c r="AC90">
        <v>2.3767312088895864</v>
      </c>
      <c r="AD90">
        <v>0</v>
      </c>
      <c r="AE90">
        <v>4.0477262626656278</v>
      </c>
      <c r="AF90">
        <v>0</v>
      </c>
      <c r="AG90">
        <v>0</v>
      </c>
      <c r="AH90">
        <v>0</v>
      </c>
      <c r="AI90">
        <v>0.46894652301649659</v>
      </c>
      <c r="AJ90">
        <v>0</v>
      </c>
      <c r="AK90">
        <v>0</v>
      </c>
      <c r="AL90">
        <v>9.8449786500000034</v>
      </c>
      <c r="AM90">
        <v>3.8819649215303831</v>
      </c>
      <c r="AN90">
        <v>0</v>
      </c>
      <c r="AO90">
        <v>0</v>
      </c>
      <c r="AP90">
        <v>0.12583369565766367</v>
      </c>
      <c r="AQ90">
        <v>0</v>
      </c>
      <c r="AR90">
        <v>8.6766976000000007</v>
      </c>
      <c r="AS90">
        <v>5.782418250000001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720.53577654873163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89.999801399811275</v>
      </c>
      <c r="L91">
        <v>63.030254672719501</v>
      </c>
      <c r="M91">
        <v>0</v>
      </c>
      <c r="N91">
        <v>14.502798423817866</v>
      </c>
      <c r="O91">
        <v>48.71189780807827</v>
      </c>
      <c r="P91">
        <v>66.761372765199326</v>
      </c>
      <c r="Q91">
        <v>2.6804369289099523</v>
      </c>
      <c r="R91">
        <v>10.408287174146341</v>
      </c>
      <c r="S91">
        <v>6.4800025391849525</v>
      </c>
      <c r="T91">
        <v>0</v>
      </c>
      <c r="U91">
        <v>320.04046628867758</v>
      </c>
      <c r="V91">
        <v>5.0999574155069594</v>
      </c>
      <c r="W91">
        <v>11.396186371129428</v>
      </c>
      <c r="X91">
        <v>36.29894817270624</v>
      </c>
      <c r="Y91">
        <v>0</v>
      </c>
      <c r="Z91">
        <v>0</v>
      </c>
      <c r="AA91">
        <v>3.4505718561884673</v>
      </c>
      <c r="AB91">
        <v>3.2349709372843218</v>
      </c>
      <c r="AC91">
        <v>2.3767312088895864</v>
      </c>
      <c r="AD91">
        <v>0</v>
      </c>
      <c r="AE91">
        <v>4.0477262626656278</v>
      </c>
      <c r="AF91">
        <v>0</v>
      </c>
      <c r="AG91">
        <v>0</v>
      </c>
      <c r="AH91">
        <v>0</v>
      </c>
      <c r="AI91">
        <v>0.46894652301649659</v>
      </c>
      <c r="AJ91">
        <v>0</v>
      </c>
      <c r="AK91">
        <v>0</v>
      </c>
      <c r="AL91">
        <v>9.8449786500000034</v>
      </c>
      <c r="AM91">
        <v>3.8819649215303831</v>
      </c>
      <c r="AN91">
        <v>0</v>
      </c>
      <c r="AO91">
        <v>0</v>
      </c>
      <c r="AP91">
        <v>0.28312562476155767</v>
      </c>
      <c r="AQ91">
        <v>0</v>
      </c>
      <c r="AR91">
        <v>8.6766976000000007</v>
      </c>
      <c r="AS91">
        <v>5.782418250000001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717.45854179422417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89.999801337319084</v>
      </c>
      <c r="L92">
        <v>63.030254672719501</v>
      </c>
      <c r="M92">
        <v>0</v>
      </c>
      <c r="N92">
        <v>14.502798423817866</v>
      </c>
      <c r="O92">
        <v>48.71189780807827</v>
      </c>
      <c r="P92">
        <v>66.761372765199326</v>
      </c>
      <c r="Q92">
        <v>2.6804369289099523</v>
      </c>
      <c r="R92">
        <v>10.408287174146341</v>
      </c>
      <c r="S92">
        <v>6.4800025391849525</v>
      </c>
      <c r="T92">
        <v>0</v>
      </c>
      <c r="U92">
        <v>320.04046628867758</v>
      </c>
      <c r="V92">
        <v>5.0997886234413965</v>
      </c>
      <c r="W92">
        <v>11.397971332591769</v>
      </c>
      <c r="X92">
        <v>36.298442251103474</v>
      </c>
      <c r="Y92">
        <v>0</v>
      </c>
      <c r="Z92">
        <v>0</v>
      </c>
      <c r="AA92">
        <v>3.4505718561884673</v>
      </c>
      <c r="AB92">
        <v>3.2349709372843218</v>
      </c>
      <c r="AC92">
        <v>2.3767312088895864</v>
      </c>
      <c r="AD92">
        <v>0</v>
      </c>
      <c r="AE92">
        <v>4.0477262626656278</v>
      </c>
      <c r="AF92">
        <v>0</v>
      </c>
      <c r="AG92">
        <v>0</v>
      </c>
      <c r="AH92">
        <v>0</v>
      </c>
      <c r="AI92">
        <v>0.46894652301649659</v>
      </c>
      <c r="AJ92">
        <v>0</v>
      </c>
      <c r="AK92">
        <v>0</v>
      </c>
      <c r="AL92">
        <v>9.8449786500000034</v>
      </c>
      <c r="AM92">
        <v>3.8819649215303831</v>
      </c>
      <c r="AN92">
        <v>0</v>
      </c>
      <c r="AO92">
        <v>0</v>
      </c>
      <c r="AP92">
        <v>0.28312562476155767</v>
      </c>
      <c r="AQ92">
        <v>0</v>
      </c>
      <c r="AR92">
        <v>8.6766976000000007</v>
      </c>
      <c r="AS92">
        <v>5.782418250000001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717.45965197952592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89.999801399811275</v>
      </c>
      <c r="L93">
        <v>63.030254672719501</v>
      </c>
      <c r="M93">
        <v>0</v>
      </c>
      <c r="N93">
        <v>14.502798423817866</v>
      </c>
      <c r="O93">
        <v>48.71189780807827</v>
      </c>
      <c r="P93">
        <v>66.761372765199326</v>
      </c>
      <c r="Q93">
        <v>2.6804369289099523</v>
      </c>
      <c r="R93">
        <v>10.408287174146341</v>
      </c>
      <c r="S93">
        <v>6.4800025391849525</v>
      </c>
      <c r="T93">
        <v>0</v>
      </c>
      <c r="U93">
        <v>320.04046628867758</v>
      </c>
      <c r="V93">
        <v>5.0994147082294266</v>
      </c>
      <c r="W93">
        <v>11.396929010695189</v>
      </c>
      <c r="X93">
        <v>36.29939156466876</v>
      </c>
      <c r="Y93">
        <v>0</v>
      </c>
      <c r="Z93">
        <v>0</v>
      </c>
      <c r="AA93">
        <v>0</v>
      </c>
      <c r="AB93">
        <v>3.2349709372843218</v>
      </c>
      <c r="AC93">
        <v>2.3767312088895864</v>
      </c>
      <c r="AD93">
        <v>0</v>
      </c>
      <c r="AE93">
        <v>4.0477262626656278</v>
      </c>
      <c r="AF93">
        <v>0</v>
      </c>
      <c r="AG93">
        <v>0</v>
      </c>
      <c r="AH93">
        <v>0</v>
      </c>
      <c r="AI93">
        <v>0.46894652301649659</v>
      </c>
      <c r="AJ93">
        <v>0</v>
      </c>
      <c r="AK93">
        <v>0</v>
      </c>
      <c r="AL93">
        <v>13.126638200000002</v>
      </c>
      <c r="AM93">
        <v>3.8819649215303831</v>
      </c>
      <c r="AN93">
        <v>0</v>
      </c>
      <c r="AO93">
        <v>0</v>
      </c>
      <c r="AP93">
        <v>0.28312562476155767</v>
      </c>
      <c r="AQ93">
        <v>0</v>
      </c>
      <c r="AR93">
        <v>8.6766976000000007</v>
      </c>
      <c r="AS93">
        <v>6.6084779999999999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718.11633256228652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89.999801337319084</v>
      </c>
      <c r="L94">
        <v>63.030254672719501</v>
      </c>
      <c r="M94">
        <v>0</v>
      </c>
      <c r="N94">
        <v>14.502798423817866</v>
      </c>
      <c r="O94">
        <v>48.71189780807827</v>
      </c>
      <c r="P94">
        <v>66.761372765199326</v>
      </c>
      <c r="Q94">
        <v>2.6804369289099523</v>
      </c>
      <c r="R94">
        <v>10.408287174146341</v>
      </c>
      <c r="S94">
        <v>6.4800025391849525</v>
      </c>
      <c r="T94">
        <v>0</v>
      </c>
      <c r="U94">
        <v>320.04046628867758</v>
      </c>
      <c r="V94">
        <v>5.0994147082294266</v>
      </c>
      <c r="W94">
        <v>11.396929010695189</v>
      </c>
      <c r="X94">
        <v>36.29939156466876</v>
      </c>
      <c r="Y94">
        <v>0</v>
      </c>
      <c r="Z94">
        <v>0</v>
      </c>
      <c r="AA94">
        <v>0</v>
      </c>
      <c r="AB94">
        <v>3.2349709372843218</v>
      </c>
      <c r="AC94">
        <v>2.3767312088895864</v>
      </c>
      <c r="AD94">
        <v>0</v>
      </c>
      <c r="AE94">
        <v>4.0477262626656278</v>
      </c>
      <c r="AF94">
        <v>0</v>
      </c>
      <c r="AG94">
        <v>0</v>
      </c>
      <c r="AH94">
        <v>0</v>
      </c>
      <c r="AI94">
        <v>0.46894652301649659</v>
      </c>
      <c r="AJ94">
        <v>0</v>
      </c>
      <c r="AK94">
        <v>0</v>
      </c>
      <c r="AL94">
        <v>13.126638200000002</v>
      </c>
      <c r="AM94">
        <v>3.8819649215303831</v>
      </c>
      <c r="AN94">
        <v>0</v>
      </c>
      <c r="AO94">
        <v>0</v>
      </c>
      <c r="AP94">
        <v>0.28312562476155767</v>
      </c>
      <c r="AQ94">
        <v>0</v>
      </c>
      <c r="AR94">
        <v>8.6766976000000007</v>
      </c>
      <c r="AS94">
        <v>6.6084779999999999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718.11633249979423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89.999801399811275</v>
      </c>
      <c r="L95">
        <v>63.030254672719501</v>
      </c>
      <c r="M95">
        <v>0</v>
      </c>
      <c r="N95">
        <v>14.502798423817866</v>
      </c>
      <c r="O95">
        <v>48.71189780807827</v>
      </c>
      <c r="P95">
        <v>66.761372765199326</v>
      </c>
      <c r="Q95">
        <v>2.6804369289099523</v>
      </c>
      <c r="R95">
        <v>10.408287174146341</v>
      </c>
      <c r="S95">
        <v>6.4800025391849525</v>
      </c>
      <c r="T95">
        <v>0</v>
      </c>
      <c r="U95">
        <v>320.04046628867758</v>
      </c>
      <c r="V95">
        <v>5.0994147082294266</v>
      </c>
      <c r="W95">
        <v>11.396929010695189</v>
      </c>
      <c r="X95">
        <v>36.29939156466876</v>
      </c>
      <c r="Y95">
        <v>0</v>
      </c>
      <c r="Z95">
        <v>0</v>
      </c>
      <c r="AA95">
        <v>0</v>
      </c>
      <c r="AB95">
        <v>3.2349709372843218</v>
      </c>
      <c r="AC95">
        <v>2.3767312088895864</v>
      </c>
      <c r="AD95">
        <v>0</v>
      </c>
      <c r="AE95">
        <v>4.0477262626656278</v>
      </c>
      <c r="AF95">
        <v>0</v>
      </c>
      <c r="AG95">
        <v>0</v>
      </c>
      <c r="AH95">
        <v>0</v>
      </c>
      <c r="AI95">
        <v>0.46894652301649659</v>
      </c>
      <c r="AJ95">
        <v>0</v>
      </c>
      <c r="AK95">
        <v>0</v>
      </c>
      <c r="AL95">
        <v>13.126638200000002</v>
      </c>
      <c r="AM95">
        <v>3.8819649215303831</v>
      </c>
      <c r="AN95">
        <v>0</v>
      </c>
      <c r="AO95">
        <v>0</v>
      </c>
      <c r="AP95">
        <v>0.28312562476155767</v>
      </c>
      <c r="AQ95">
        <v>0</v>
      </c>
      <c r="AR95">
        <v>8.6766976000000007</v>
      </c>
      <c r="AS95">
        <v>6.9389017983942916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718.44675636068087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89.999801337319084</v>
      </c>
      <c r="L96">
        <v>63.030254672719501</v>
      </c>
      <c r="M96">
        <v>0</v>
      </c>
      <c r="N96">
        <v>14.502798423817866</v>
      </c>
      <c r="O96">
        <v>48.71189780807827</v>
      </c>
      <c r="P96">
        <v>66.761372765199326</v>
      </c>
      <c r="Q96">
        <v>2.6804369289099523</v>
      </c>
      <c r="R96">
        <v>10.408287174146341</v>
      </c>
      <c r="S96">
        <v>6.4800025391849525</v>
      </c>
      <c r="T96">
        <v>0</v>
      </c>
      <c r="U96">
        <v>320.04046628867758</v>
      </c>
      <c r="V96">
        <v>5.0994147082294266</v>
      </c>
      <c r="W96">
        <v>11.396929010695189</v>
      </c>
      <c r="X96">
        <v>36.29939156466876</v>
      </c>
      <c r="Y96">
        <v>0</v>
      </c>
      <c r="Z96">
        <v>0</v>
      </c>
      <c r="AA96">
        <v>0</v>
      </c>
      <c r="AB96">
        <v>3.2349709372843218</v>
      </c>
      <c r="AC96">
        <v>2.3767312088895864</v>
      </c>
      <c r="AD96">
        <v>0</v>
      </c>
      <c r="AE96">
        <v>4.0477262626656278</v>
      </c>
      <c r="AF96">
        <v>0</v>
      </c>
      <c r="AG96">
        <v>0</v>
      </c>
      <c r="AH96">
        <v>0</v>
      </c>
      <c r="AI96">
        <v>0.46894652301649659</v>
      </c>
      <c r="AJ96">
        <v>0</v>
      </c>
      <c r="AK96">
        <v>0</v>
      </c>
      <c r="AL96">
        <v>13.126638200000002</v>
      </c>
      <c r="AM96">
        <v>3.8819649215303831</v>
      </c>
      <c r="AN96">
        <v>0</v>
      </c>
      <c r="AO96">
        <v>0</v>
      </c>
      <c r="AP96">
        <v>0.28312562476155767</v>
      </c>
      <c r="AQ96">
        <v>0</v>
      </c>
      <c r="AR96">
        <v>8.6766976000000007</v>
      </c>
      <c r="AS96">
        <v>6.9389017983942916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718.44675629818857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89.999801399811275</v>
      </c>
      <c r="L97">
        <v>63.030254672719501</v>
      </c>
      <c r="M97">
        <v>0</v>
      </c>
      <c r="N97">
        <v>14.502798423817866</v>
      </c>
      <c r="O97">
        <v>48.71189780807827</v>
      </c>
      <c r="P97">
        <v>66.761372765199326</v>
      </c>
      <c r="Q97">
        <v>2.6804369289099523</v>
      </c>
      <c r="R97">
        <v>10.408287174146341</v>
      </c>
      <c r="S97">
        <v>6.4800025391849525</v>
      </c>
      <c r="T97">
        <v>0</v>
      </c>
      <c r="U97">
        <v>320.04046628867758</v>
      </c>
      <c r="V97">
        <v>5.0994147082294266</v>
      </c>
      <c r="W97">
        <v>11.396929010695189</v>
      </c>
      <c r="X97">
        <v>36.29939156466876</v>
      </c>
      <c r="Y97">
        <v>0</v>
      </c>
      <c r="Z97">
        <v>0</v>
      </c>
      <c r="AA97">
        <v>0</v>
      </c>
      <c r="AB97">
        <v>3.2349709372843218</v>
      </c>
      <c r="AC97">
        <v>2.3767312088895864</v>
      </c>
      <c r="AD97">
        <v>0</v>
      </c>
      <c r="AE97">
        <v>4.0477262626656278</v>
      </c>
      <c r="AF97">
        <v>0</v>
      </c>
      <c r="AG97">
        <v>0</v>
      </c>
      <c r="AH97">
        <v>0</v>
      </c>
      <c r="AI97">
        <v>0.46894652301649659</v>
      </c>
      <c r="AJ97">
        <v>0</v>
      </c>
      <c r="AK97">
        <v>0</v>
      </c>
      <c r="AL97">
        <v>13.126638200000002</v>
      </c>
      <c r="AM97">
        <v>3.8819649215303831</v>
      </c>
      <c r="AN97">
        <v>0</v>
      </c>
      <c r="AO97">
        <v>0</v>
      </c>
      <c r="AP97">
        <v>0</v>
      </c>
      <c r="AQ97">
        <v>0</v>
      </c>
      <c r="AR97">
        <v>8.6766976000000007</v>
      </c>
      <c r="AS97">
        <v>6.9389017983942916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718.16363073591936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89.999801337319084</v>
      </c>
      <c r="L98">
        <v>63.030254672719501</v>
      </c>
      <c r="M98">
        <v>0</v>
      </c>
      <c r="N98">
        <v>14.502798423817866</v>
      </c>
      <c r="O98">
        <v>48.71189780807827</v>
      </c>
      <c r="P98">
        <v>66.761372765199326</v>
      </c>
      <c r="Q98">
        <v>2.6804369289099523</v>
      </c>
      <c r="R98">
        <v>10.408287174146341</v>
      </c>
      <c r="S98">
        <v>6.4800025391849525</v>
      </c>
      <c r="T98">
        <v>0</v>
      </c>
      <c r="U98">
        <v>320.04046628867758</v>
      </c>
      <c r="V98">
        <v>5.0994147082294266</v>
      </c>
      <c r="W98">
        <v>11.396929010695189</v>
      </c>
      <c r="X98">
        <v>36.29939156466876</v>
      </c>
      <c r="Y98">
        <v>0</v>
      </c>
      <c r="Z98">
        <v>0</v>
      </c>
      <c r="AA98">
        <v>0</v>
      </c>
      <c r="AB98">
        <v>3.2349709372843218</v>
      </c>
      <c r="AC98">
        <v>2.3767312088895864</v>
      </c>
      <c r="AD98">
        <v>0</v>
      </c>
      <c r="AE98">
        <v>4.0477262626656278</v>
      </c>
      <c r="AF98">
        <v>0</v>
      </c>
      <c r="AG98">
        <v>0</v>
      </c>
      <c r="AH98">
        <v>0</v>
      </c>
      <c r="AI98">
        <v>0.46894652301649659</v>
      </c>
      <c r="AJ98">
        <v>0</v>
      </c>
      <c r="AK98">
        <v>0</v>
      </c>
      <c r="AL98">
        <v>13.126638200000002</v>
      </c>
      <c r="AM98">
        <v>3.8819649215303831</v>
      </c>
      <c r="AN98">
        <v>0</v>
      </c>
      <c r="AO98">
        <v>0</v>
      </c>
      <c r="AP98">
        <v>0</v>
      </c>
      <c r="AQ98">
        <v>0</v>
      </c>
      <c r="AR98">
        <v>8.6766976000000007</v>
      </c>
      <c r="AS98">
        <v>6.9389017983942916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718.16363067342706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2.220083425103379</v>
      </c>
      <c r="L99">
        <f t="shared" si="2"/>
        <v>1.1074022142894762</v>
      </c>
      <c r="M99">
        <f t="shared" si="2"/>
        <v>0</v>
      </c>
      <c r="N99">
        <f t="shared" si="2"/>
        <v>0.34806716217162958</v>
      </c>
      <c r="O99">
        <f t="shared" si="2"/>
        <v>1.169085547393879</v>
      </c>
      <c r="P99">
        <f t="shared" si="2"/>
        <v>1.6022729463647853</v>
      </c>
      <c r="Q99">
        <f t="shared" si="2"/>
        <v>5.4208173014788592E-2</v>
      </c>
      <c r="R99">
        <f t="shared" si="2"/>
        <v>0.20383790164580101</v>
      </c>
      <c r="S99">
        <f t="shared" si="2"/>
        <v>0.12413790223161446</v>
      </c>
      <c r="T99">
        <f t="shared" si="2"/>
        <v>0</v>
      </c>
      <c r="U99">
        <f t="shared" si="2"/>
        <v>7.6809711909282425</v>
      </c>
      <c r="V99">
        <f t="shared" si="2"/>
        <v>0.10039306446474354</v>
      </c>
      <c r="W99">
        <f t="shared" si="2"/>
        <v>0.23906099156018348</v>
      </c>
      <c r="X99">
        <f t="shared" si="2"/>
        <v>0.85183432635519474</v>
      </c>
      <c r="Y99">
        <f t="shared" si="2"/>
        <v>0</v>
      </c>
      <c r="Z99">
        <f t="shared" si="2"/>
        <v>5.0050807695999983E-2</v>
      </c>
      <c r="AA99">
        <f t="shared" si="2"/>
        <v>0.12611739262957106</v>
      </c>
      <c r="AB99">
        <f t="shared" si="2"/>
        <v>9.8560197170067587E-2</v>
      </c>
      <c r="AC99">
        <f t="shared" si="2"/>
        <v>6.0617437085833184E-2</v>
      </c>
      <c r="AD99">
        <f t="shared" si="2"/>
        <v>4.8190284358819085E-2</v>
      </c>
      <c r="AE99">
        <f t="shared" si="2"/>
        <v>0.14369428232462972</v>
      </c>
      <c r="AF99">
        <f t="shared" si="2"/>
        <v>0</v>
      </c>
      <c r="AG99">
        <f t="shared" si="2"/>
        <v>0</v>
      </c>
      <c r="AH99">
        <f t="shared" si="2"/>
        <v>0.20934196200000002</v>
      </c>
      <c r="AI99">
        <f t="shared" si="2"/>
        <v>1.1723663075412414E-3</v>
      </c>
      <c r="AJ99">
        <f t="shared" si="2"/>
        <v>0</v>
      </c>
      <c r="AK99">
        <f t="shared" si="2"/>
        <v>0.14158900090937762</v>
      </c>
      <c r="AL99">
        <f t="shared" si="2"/>
        <v>0.35571620078870481</v>
      </c>
      <c r="AM99">
        <f t="shared" si="2"/>
        <v>9.3167158116729196E-2</v>
      </c>
      <c r="AN99">
        <f t="shared" si="2"/>
        <v>0</v>
      </c>
      <c r="AO99">
        <f t="shared" si="2"/>
        <v>0</v>
      </c>
      <c r="AP99">
        <f t="shared" si="2"/>
        <v>8.5016353328689377E-3</v>
      </c>
      <c r="AQ99">
        <f t="shared" si="2"/>
        <v>0</v>
      </c>
      <c r="AR99">
        <f t="shared" si="2"/>
        <v>0.2101387700000002</v>
      </c>
      <c r="AS99">
        <f t="shared" si="2"/>
        <v>0.15224281273784551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17.400455152981721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8.9499952900501754</v>
      </c>
      <c r="L3">
        <v>558.97225851832491</v>
      </c>
      <c r="M3">
        <v>27.301227517985613</v>
      </c>
      <c r="N3">
        <v>17.523381267950967</v>
      </c>
      <c r="O3">
        <v>0</v>
      </c>
      <c r="P3">
        <v>41.330849855986934</v>
      </c>
      <c r="Q3">
        <v>3.2399907867298579</v>
      </c>
      <c r="R3">
        <v>12.577308186829269</v>
      </c>
      <c r="S3">
        <v>7.8297628295454542</v>
      </c>
      <c r="T3">
        <v>0</v>
      </c>
      <c r="U3">
        <v>24.850036205704406</v>
      </c>
      <c r="V3">
        <v>6.1487454613466337</v>
      </c>
      <c r="W3">
        <v>10.359204965925926</v>
      </c>
      <c r="X3">
        <v>43.513449876395811</v>
      </c>
      <c r="Y3">
        <v>0</v>
      </c>
      <c r="Z3">
        <v>5.804030761363637</v>
      </c>
      <c r="AA3">
        <v>0</v>
      </c>
      <c r="AB3">
        <v>0</v>
      </c>
      <c r="AC3">
        <v>0</v>
      </c>
      <c r="AD3">
        <v>2.7042830979560937</v>
      </c>
      <c r="AE3">
        <v>4.8885702883865942</v>
      </c>
      <c r="AF3">
        <v>2.6326575000000001</v>
      </c>
      <c r="AG3">
        <v>12.3571320912</v>
      </c>
      <c r="AH3">
        <v>0</v>
      </c>
      <c r="AI3">
        <v>0</v>
      </c>
      <c r="AJ3">
        <v>0</v>
      </c>
      <c r="AK3">
        <v>15.5475130606777</v>
      </c>
      <c r="AL3">
        <v>0</v>
      </c>
      <c r="AM3">
        <v>4.6890834403600898</v>
      </c>
      <c r="AN3">
        <v>0.64745500000000011</v>
      </c>
      <c r="AO3">
        <v>0</v>
      </c>
      <c r="AP3">
        <v>0.11401006246893124</v>
      </c>
      <c r="AQ3">
        <v>0</v>
      </c>
      <c r="AR3">
        <v>12.1183473</v>
      </c>
      <c r="AS3">
        <v>8.7797798613589073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832.87907322654792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8.9900921215950795</v>
      </c>
      <c r="L4">
        <v>558.97225851832491</v>
      </c>
      <c r="M4">
        <v>27.301227517985613</v>
      </c>
      <c r="N4">
        <v>17.523381267950967</v>
      </c>
      <c r="O4">
        <v>0</v>
      </c>
      <c r="P4">
        <v>41.330849855986934</v>
      </c>
      <c r="Q4">
        <v>3.2399907867298579</v>
      </c>
      <c r="R4">
        <v>12.577308186829269</v>
      </c>
      <c r="S4">
        <v>7.8297628295454542</v>
      </c>
      <c r="T4">
        <v>0</v>
      </c>
      <c r="U4">
        <v>24.850036205704406</v>
      </c>
      <c r="V4">
        <v>6.1487454613466337</v>
      </c>
      <c r="W4">
        <v>10.359204965925926</v>
      </c>
      <c r="X4">
        <v>43.513449876395811</v>
      </c>
      <c r="Y4">
        <v>0</v>
      </c>
      <c r="Z4">
        <v>5.804030761363637</v>
      </c>
      <c r="AA4">
        <v>0</v>
      </c>
      <c r="AB4">
        <v>0</v>
      </c>
      <c r="AC4">
        <v>0</v>
      </c>
      <c r="AD4">
        <v>2.7042830979560937</v>
      </c>
      <c r="AE4">
        <v>4.8885702883865942</v>
      </c>
      <c r="AF4">
        <v>2.6326575000000001</v>
      </c>
      <c r="AG4">
        <v>12.3571320912</v>
      </c>
      <c r="AH4">
        <v>0</v>
      </c>
      <c r="AI4">
        <v>0</v>
      </c>
      <c r="AJ4">
        <v>0</v>
      </c>
      <c r="AK4">
        <v>15.5475130606777</v>
      </c>
      <c r="AL4">
        <v>0</v>
      </c>
      <c r="AM4">
        <v>4.6890834403600898</v>
      </c>
      <c r="AN4">
        <v>0.64745500000000011</v>
      </c>
      <c r="AO4">
        <v>0</v>
      </c>
      <c r="AP4">
        <v>0.11401006246893124</v>
      </c>
      <c r="AQ4">
        <v>0</v>
      </c>
      <c r="AR4">
        <v>12.1183473</v>
      </c>
      <c r="AS4">
        <v>8.7797798613589073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832.91917005809273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8.9900921215950795</v>
      </c>
      <c r="L5">
        <v>558.97225851832491</v>
      </c>
      <c r="M5">
        <v>27.301227517985613</v>
      </c>
      <c r="N5">
        <v>17.523381267950967</v>
      </c>
      <c r="O5">
        <v>0</v>
      </c>
      <c r="P5">
        <v>41.330849855986934</v>
      </c>
      <c r="Q5">
        <v>3.2399907867298579</v>
      </c>
      <c r="R5">
        <v>12.577308186829269</v>
      </c>
      <c r="S5">
        <v>7.8297628295454542</v>
      </c>
      <c r="T5">
        <v>0</v>
      </c>
      <c r="U5">
        <v>24.850036205704406</v>
      </c>
      <c r="V5">
        <v>6.1487454613466337</v>
      </c>
      <c r="W5">
        <v>10.359204965925926</v>
      </c>
      <c r="X5">
        <v>43.513449876395811</v>
      </c>
      <c r="Y5">
        <v>0</v>
      </c>
      <c r="Z5">
        <v>3.8693537386363634</v>
      </c>
      <c r="AA5">
        <v>0</v>
      </c>
      <c r="AB5">
        <v>0</v>
      </c>
      <c r="AC5">
        <v>0</v>
      </c>
      <c r="AD5">
        <v>2.7042830979560937</v>
      </c>
      <c r="AE5">
        <v>4.8885702883865942</v>
      </c>
      <c r="AF5">
        <v>2.6326575000000001</v>
      </c>
      <c r="AG5">
        <v>12.3571320912</v>
      </c>
      <c r="AH5">
        <v>0</v>
      </c>
      <c r="AI5">
        <v>0</v>
      </c>
      <c r="AJ5">
        <v>0</v>
      </c>
      <c r="AK5">
        <v>15.5475130606777</v>
      </c>
      <c r="AL5">
        <v>0</v>
      </c>
      <c r="AM5">
        <v>4.6890834403600898</v>
      </c>
      <c r="AN5">
        <v>0.64745500000000011</v>
      </c>
      <c r="AO5">
        <v>0</v>
      </c>
      <c r="AP5">
        <v>0.11401006246893124</v>
      </c>
      <c r="AQ5">
        <v>0</v>
      </c>
      <c r="AR5">
        <v>10.1532099</v>
      </c>
      <c r="AS5">
        <v>8.7797798613589073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829.01935563536551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8.9900921215950795</v>
      </c>
      <c r="L6">
        <v>558.97225851832491</v>
      </c>
      <c r="M6">
        <v>27.301227517985613</v>
      </c>
      <c r="N6">
        <v>17.523381267950967</v>
      </c>
      <c r="O6">
        <v>0</v>
      </c>
      <c r="P6">
        <v>41.330849855986934</v>
      </c>
      <c r="Q6">
        <v>3.2399907867298579</v>
      </c>
      <c r="R6">
        <v>12.577308186829269</v>
      </c>
      <c r="S6">
        <v>7.8297628295454542</v>
      </c>
      <c r="T6">
        <v>0</v>
      </c>
      <c r="U6">
        <v>24.850036205704406</v>
      </c>
      <c r="V6">
        <v>6.1487454613466337</v>
      </c>
      <c r="W6">
        <v>10.359204965925926</v>
      </c>
      <c r="X6">
        <v>43.513449876395811</v>
      </c>
      <c r="Y6">
        <v>0</v>
      </c>
      <c r="Z6">
        <v>3.8693537386363634</v>
      </c>
      <c r="AA6">
        <v>0</v>
      </c>
      <c r="AB6">
        <v>0</v>
      </c>
      <c r="AC6">
        <v>0</v>
      </c>
      <c r="AD6">
        <v>2.7042830979560937</v>
      </c>
      <c r="AE6">
        <v>4.8885702883865942</v>
      </c>
      <c r="AF6">
        <v>2.6326575000000001</v>
      </c>
      <c r="AG6">
        <v>12.3571320912</v>
      </c>
      <c r="AH6">
        <v>0</v>
      </c>
      <c r="AI6">
        <v>0</v>
      </c>
      <c r="AJ6">
        <v>0</v>
      </c>
      <c r="AK6">
        <v>15.5475130606777</v>
      </c>
      <c r="AL6">
        <v>0</v>
      </c>
      <c r="AM6">
        <v>4.6890834403600898</v>
      </c>
      <c r="AN6">
        <v>0.64745500000000011</v>
      </c>
      <c r="AO6">
        <v>0</v>
      </c>
      <c r="AP6">
        <v>0.11401006246893124</v>
      </c>
      <c r="AQ6">
        <v>0</v>
      </c>
      <c r="AR6">
        <v>10.1532099</v>
      </c>
      <c r="AS6">
        <v>8.7797798613589073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829.01935563536551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9.1999882466352005</v>
      </c>
      <c r="L7">
        <v>558.97225851832491</v>
      </c>
      <c r="M7">
        <v>27.301227517985613</v>
      </c>
      <c r="N7">
        <v>17.523381267950967</v>
      </c>
      <c r="O7">
        <v>0</v>
      </c>
      <c r="P7">
        <v>41.330849855986934</v>
      </c>
      <c r="Q7">
        <v>3.2399907867298579</v>
      </c>
      <c r="R7">
        <v>12.577308186829269</v>
      </c>
      <c r="S7">
        <v>7.8297628295454542</v>
      </c>
      <c r="T7">
        <v>0</v>
      </c>
      <c r="U7">
        <v>24.850036205704406</v>
      </c>
      <c r="V7">
        <v>6.1487454613466337</v>
      </c>
      <c r="W7">
        <v>10.359204965925926</v>
      </c>
      <c r="X7">
        <v>43.513449876395811</v>
      </c>
      <c r="Y7">
        <v>0</v>
      </c>
      <c r="Z7">
        <v>3.8693537386363634</v>
      </c>
      <c r="AA7">
        <v>0</v>
      </c>
      <c r="AB7">
        <v>0</v>
      </c>
      <c r="AC7">
        <v>0</v>
      </c>
      <c r="AD7">
        <v>2.7042830979560937</v>
      </c>
      <c r="AE7">
        <v>4.8885702883865942</v>
      </c>
      <c r="AF7">
        <v>2.6326575000000001</v>
      </c>
      <c r="AG7">
        <v>12.3571320912</v>
      </c>
      <c r="AH7">
        <v>0</v>
      </c>
      <c r="AI7">
        <v>0</v>
      </c>
      <c r="AJ7">
        <v>0</v>
      </c>
      <c r="AK7">
        <v>15.5475130606777</v>
      </c>
      <c r="AL7">
        <v>0</v>
      </c>
      <c r="AM7">
        <v>4.6890834403600898</v>
      </c>
      <c r="AN7">
        <v>0.64745500000000011</v>
      </c>
      <c r="AO7">
        <v>0</v>
      </c>
      <c r="AP7">
        <v>0.11401006246893124</v>
      </c>
      <c r="AQ7">
        <v>0</v>
      </c>
      <c r="AR7">
        <v>10.1532099</v>
      </c>
      <c r="AS7">
        <v>8.7797798613589073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829.22925176040565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8.9900497074985495</v>
      </c>
      <c r="L8">
        <v>558.97225851832491</v>
      </c>
      <c r="M8">
        <v>27.301227517985613</v>
      </c>
      <c r="N8">
        <v>17.523381267950967</v>
      </c>
      <c r="O8">
        <v>0</v>
      </c>
      <c r="P8">
        <v>41.330849855986934</v>
      </c>
      <c r="Q8">
        <v>3.2399907867298579</v>
      </c>
      <c r="R8">
        <v>12.577308186829269</v>
      </c>
      <c r="S8">
        <v>7.8297628295454542</v>
      </c>
      <c r="T8">
        <v>0</v>
      </c>
      <c r="U8">
        <v>24.850036205704406</v>
      </c>
      <c r="V8">
        <v>6.1487454613466337</v>
      </c>
      <c r="W8">
        <v>10.359204965925926</v>
      </c>
      <c r="X8">
        <v>43.513449876395811</v>
      </c>
      <c r="Y8">
        <v>0</v>
      </c>
      <c r="Z8">
        <v>3.8693537386363634</v>
      </c>
      <c r="AA8">
        <v>0</v>
      </c>
      <c r="AB8">
        <v>0</v>
      </c>
      <c r="AC8">
        <v>0</v>
      </c>
      <c r="AD8">
        <v>2.7042830979560937</v>
      </c>
      <c r="AE8">
        <v>4.8885702883865942</v>
      </c>
      <c r="AF8">
        <v>2.6326575000000001</v>
      </c>
      <c r="AG8">
        <v>12.3571320912</v>
      </c>
      <c r="AH8">
        <v>0</v>
      </c>
      <c r="AI8">
        <v>0</v>
      </c>
      <c r="AJ8">
        <v>0</v>
      </c>
      <c r="AK8">
        <v>15.5475130606777</v>
      </c>
      <c r="AL8">
        <v>0</v>
      </c>
      <c r="AM8">
        <v>4.6890834403600898</v>
      </c>
      <c r="AN8">
        <v>0.64745500000000011</v>
      </c>
      <c r="AO8">
        <v>0</v>
      </c>
      <c r="AP8">
        <v>0.11401006246893124</v>
      </c>
      <c r="AQ8">
        <v>0</v>
      </c>
      <c r="AR8">
        <v>10.1532099</v>
      </c>
      <c r="AS8">
        <v>8.7797798613589073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829.01931322126904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9.0000555783009197</v>
      </c>
      <c r="L9">
        <v>558.97225851832491</v>
      </c>
      <c r="M9">
        <v>27.301227517985613</v>
      </c>
      <c r="N9">
        <v>17.523381267950967</v>
      </c>
      <c r="O9">
        <v>0</v>
      </c>
      <c r="P9">
        <v>41.330849855986934</v>
      </c>
      <c r="Q9">
        <v>3.2399907867298579</v>
      </c>
      <c r="R9">
        <v>12.577308186829269</v>
      </c>
      <c r="S9">
        <v>7.8297628295454542</v>
      </c>
      <c r="T9">
        <v>0</v>
      </c>
      <c r="U9">
        <v>24.850036205704406</v>
      </c>
      <c r="V9">
        <v>6.1487454613466337</v>
      </c>
      <c r="W9">
        <v>10.359204965925926</v>
      </c>
      <c r="X9">
        <v>43.513449876395811</v>
      </c>
      <c r="Y9">
        <v>0</v>
      </c>
      <c r="Z9">
        <v>3.8693537386363634</v>
      </c>
      <c r="AA9">
        <v>0</v>
      </c>
      <c r="AB9">
        <v>0</v>
      </c>
      <c r="AC9">
        <v>0</v>
      </c>
      <c r="AD9">
        <v>2.7042830979560937</v>
      </c>
      <c r="AE9">
        <v>4.8885702883865942</v>
      </c>
      <c r="AF9">
        <v>2.6326575000000001</v>
      </c>
      <c r="AG9">
        <v>12.3571320912</v>
      </c>
      <c r="AH9">
        <v>0</v>
      </c>
      <c r="AI9">
        <v>0</v>
      </c>
      <c r="AJ9">
        <v>0</v>
      </c>
      <c r="AK9">
        <v>15.5475130606777</v>
      </c>
      <c r="AL9">
        <v>0</v>
      </c>
      <c r="AM9">
        <v>4.6890834403600898</v>
      </c>
      <c r="AN9">
        <v>0.64745500000000011</v>
      </c>
      <c r="AO9">
        <v>0</v>
      </c>
      <c r="AP9">
        <v>0.11401006246893124</v>
      </c>
      <c r="AQ9">
        <v>0</v>
      </c>
      <c r="AR9">
        <v>10.1532099</v>
      </c>
      <c r="AS9">
        <v>8.7797798613589073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829.02931909207143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9.0000555783009197</v>
      </c>
      <c r="L10">
        <v>559.4078153109383</v>
      </c>
      <c r="M10">
        <v>27.301227517985613</v>
      </c>
      <c r="N10">
        <v>17.523381267950967</v>
      </c>
      <c r="O10">
        <v>0</v>
      </c>
      <c r="P10">
        <v>41.330849855986934</v>
      </c>
      <c r="Q10">
        <v>3.2399907867298579</v>
      </c>
      <c r="R10">
        <v>12.577308186829269</v>
      </c>
      <c r="S10">
        <v>7.8297628295454542</v>
      </c>
      <c r="T10">
        <v>0</v>
      </c>
      <c r="U10">
        <v>24.850036205704406</v>
      </c>
      <c r="V10">
        <v>6.1487454613466337</v>
      </c>
      <c r="W10">
        <v>10.359204965925926</v>
      </c>
      <c r="X10">
        <v>43.513449876395811</v>
      </c>
      <c r="Y10">
        <v>0</v>
      </c>
      <c r="Z10">
        <v>3.8693537386363634</v>
      </c>
      <c r="AA10">
        <v>0</v>
      </c>
      <c r="AB10">
        <v>0</v>
      </c>
      <c r="AC10">
        <v>0</v>
      </c>
      <c r="AD10">
        <v>2.7042830979560937</v>
      </c>
      <c r="AE10">
        <v>4.8885702883865942</v>
      </c>
      <c r="AF10">
        <v>2.6326575000000001</v>
      </c>
      <c r="AG10">
        <v>12.3571320912</v>
      </c>
      <c r="AH10">
        <v>0</v>
      </c>
      <c r="AI10">
        <v>0</v>
      </c>
      <c r="AJ10">
        <v>0</v>
      </c>
      <c r="AK10">
        <v>15.5475130606777</v>
      </c>
      <c r="AL10">
        <v>0</v>
      </c>
      <c r="AM10">
        <v>4.6890834403600898</v>
      </c>
      <c r="AN10">
        <v>0.64745500000000011</v>
      </c>
      <c r="AO10">
        <v>0</v>
      </c>
      <c r="AP10">
        <v>0.11401006246893124</v>
      </c>
      <c r="AQ10">
        <v>0</v>
      </c>
      <c r="AR10">
        <v>10.1532099</v>
      </c>
      <c r="AS10">
        <v>8.7797798613589073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829.46487588468483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9.0000555783009197</v>
      </c>
      <c r="L11">
        <v>559.4078153109383</v>
      </c>
      <c r="M11">
        <v>27.301227517985613</v>
      </c>
      <c r="N11">
        <v>17.523381267950967</v>
      </c>
      <c r="O11">
        <v>0</v>
      </c>
      <c r="P11">
        <v>41.330849855986934</v>
      </c>
      <c r="Q11">
        <v>3.2399907867298579</v>
      </c>
      <c r="R11">
        <v>12.577308186829269</v>
      </c>
      <c r="S11">
        <v>7.8297628295454542</v>
      </c>
      <c r="T11">
        <v>0</v>
      </c>
      <c r="U11">
        <v>24.850036205704406</v>
      </c>
      <c r="V11">
        <v>6.1487454613466337</v>
      </c>
      <c r="W11">
        <v>10.359204965925926</v>
      </c>
      <c r="X11">
        <v>43.513449876395811</v>
      </c>
      <c r="Y11">
        <v>0</v>
      </c>
      <c r="Z11">
        <v>3.8693537386363634</v>
      </c>
      <c r="AA11">
        <v>0</v>
      </c>
      <c r="AB11">
        <v>0</v>
      </c>
      <c r="AC11">
        <v>0</v>
      </c>
      <c r="AD11">
        <v>2.7042830979560937</v>
      </c>
      <c r="AE11">
        <v>4.8885702883865942</v>
      </c>
      <c r="AF11">
        <v>2.6326575000000001</v>
      </c>
      <c r="AG11">
        <v>12.3571320912</v>
      </c>
      <c r="AH11">
        <v>0</v>
      </c>
      <c r="AI11">
        <v>0</v>
      </c>
      <c r="AJ11">
        <v>0</v>
      </c>
      <c r="AK11">
        <v>15.5475130606777</v>
      </c>
      <c r="AL11">
        <v>0</v>
      </c>
      <c r="AM11">
        <v>4.6890834403600898</v>
      </c>
      <c r="AN11">
        <v>0.64745500000000011</v>
      </c>
      <c r="AO11">
        <v>0</v>
      </c>
      <c r="AP11">
        <v>0.11401006246893124</v>
      </c>
      <c r="AQ11">
        <v>0</v>
      </c>
      <c r="AR11">
        <v>10.1532099</v>
      </c>
      <c r="AS11">
        <v>8.7797798613589073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829.46487588468483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4.8399735231942822</v>
      </c>
      <c r="L12">
        <v>493.17272679766199</v>
      </c>
      <c r="M12">
        <v>27.301227517985613</v>
      </c>
      <c r="N12">
        <v>17.523381267950967</v>
      </c>
      <c r="O12">
        <v>0</v>
      </c>
      <c r="P12">
        <v>41.330849855986934</v>
      </c>
      <c r="Q12">
        <v>3.2399907867298579</v>
      </c>
      <c r="R12">
        <v>12.577308186829269</v>
      </c>
      <c r="S12">
        <v>7.8297628295454542</v>
      </c>
      <c r="T12">
        <v>0</v>
      </c>
      <c r="U12">
        <v>24.850036205704406</v>
      </c>
      <c r="V12">
        <v>6.1487454613466337</v>
      </c>
      <c r="W12">
        <v>10.359204965925926</v>
      </c>
      <c r="X12">
        <v>43.513449876395811</v>
      </c>
      <c r="Y12">
        <v>0</v>
      </c>
      <c r="Z12">
        <v>3.8693537386363634</v>
      </c>
      <c r="AA12">
        <v>0</v>
      </c>
      <c r="AB12">
        <v>0</v>
      </c>
      <c r="AC12">
        <v>0</v>
      </c>
      <c r="AD12">
        <v>2.7042830979560937</v>
      </c>
      <c r="AE12">
        <v>4.8885702883865942</v>
      </c>
      <c r="AF12">
        <v>2.6326575000000001</v>
      </c>
      <c r="AG12">
        <v>12.3571320912</v>
      </c>
      <c r="AH12">
        <v>0</v>
      </c>
      <c r="AI12">
        <v>0</v>
      </c>
      <c r="AJ12">
        <v>0</v>
      </c>
      <c r="AK12">
        <v>15.5475130606777</v>
      </c>
      <c r="AL12">
        <v>0</v>
      </c>
      <c r="AM12">
        <v>4.6890834403600898</v>
      </c>
      <c r="AN12">
        <v>0.64745500000000011</v>
      </c>
      <c r="AO12">
        <v>0</v>
      </c>
      <c r="AP12">
        <v>0.11401006246893124</v>
      </c>
      <c r="AQ12">
        <v>0</v>
      </c>
      <c r="AR12">
        <v>10.1532099</v>
      </c>
      <c r="AS12">
        <v>8.7797798613589073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759.06970531630179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4.8399735231942822</v>
      </c>
      <c r="L13">
        <v>432.72354049392732</v>
      </c>
      <c r="M13">
        <v>27.301227517985613</v>
      </c>
      <c r="N13">
        <v>17.523381267950967</v>
      </c>
      <c r="O13">
        <v>0</v>
      </c>
      <c r="P13">
        <v>41.330849855986934</v>
      </c>
      <c r="Q13">
        <v>3.2399907867298579</v>
      </c>
      <c r="R13">
        <v>6.9575420717716865</v>
      </c>
      <c r="S13">
        <v>4.3502784868421047</v>
      </c>
      <c r="T13">
        <v>0</v>
      </c>
      <c r="U13">
        <v>24.850036205704406</v>
      </c>
      <c r="V13">
        <v>3.3800567245370368</v>
      </c>
      <c r="W13">
        <v>10.359204965925926</v>
      </c>
      <c r="X13">
        <v>43.513449876395811</v>
      </c>
      <c r="Y13">
        <v>0</v>
      </c>
      <c r="Z13">
        <v>3.8693537386363634</v>
      </c>
      <c r="AA13">
        <v>0</v>
      </c>
      <c r="AB13">
        <v>0</v>
      </c>
      <c r="AC13">
        <v>0</v>
      </c>
      <c r="AD13">
        <v>2.7042830979560937</v>
      </c>
      <c r="AE13">
        <v>4.8885702883865942</v>
      </c>
      <c r="AF13">
        <v>2.6326575000000001</v>
      </c>
      <c r="AG13">
        <v>12.3571320912</v>
      </c>
      <c r="AH13">
        <v>0</v>
      </c>
      <c r="AI13">
        <v>0</v>
      </c>
      <c r="AJ13">
        <v>0</v>
      </c>
      <c r="AK13">
        <v>15.5475130606777</v>
      </c>
      <c r="AL13">
        <v>0</v>
      </c>
      <c r="AM13">
        <v>4.6890834403600898</v>
      </c>
      <c r="AN13">
        <v>0.64745500000000011</v>
      </c>
      <c r="AO13">
        <v>0</v>
      </c>
      <c r="AP13">
        <v>1.9761748251864122</v>
      </c>
      <c r="AQ13">
        <v>0</v>
      </c>
      <c r="AR13">
        <v>10.1532099</v>
      </c>
      <c r="AS13">
        <v>8.7797798613589073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688.61474458071416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4.8399735231942822</v>
      </c>
      <c r="L14">
        <v>357.7926433526622</v>
      </c>
      <c r="M14">
        <v>27.301227517985613</v>
      </c>
      <c r="N14">
        <v>17.523381267950967</v>
      </c>
      <c r="O14">
        <v>0</v>
      </c>
      <c r="P14">
        <v>41.330849855986934</v>
      </c>
      <c r="Q14">
        <v>3.2414269224489796</v>
      </c>
      <c r="R14">
        <v>12.43601422890972</v>
      </c>
      <c r="S14">
        <v>4.3502784868421047</v>
      </c>
      <c r="T14">
        <v>0</v>
      </c>
      <c r="U14">
        <v>24.850036205704406</v>
      </c>
      <c r="V14">
        <v>6.1397376461769122</v>
      </c>
      <c r="W14">
        <v>10.359204965925926</v>
      </c>
      <c r="X14">
        <v>43.513449876395811</v>
      </c>
      <c r="Y14">
        <v>0</v>
      </c>
      <c r="Z14">
        <v>3.8693537386363634</v>
      </c>
      <c r="AA14">
        <v>4.1674373151898729</v>
      </c>
      <c r="AB14">
        <v>0</v>
      </c>
      <c r="AC14">
        <v>0</v>
      </c>
      <c r="AD14">
        <v>2.7042830979560937</v>
      </c>
      <c r="AE14">
        <v>9.7771405767731885</v>
      </c>
      <c r="AF14">
        <v>2.6326575000000001</v>
      </c>
      <c r="AG14">
        <v>12.3571320912</v>
      </c>
      <c r="AH14">
        <v>0</v>
      </c>
      <c r="AI14">
        <v>0</v>
      </c>
      <c r="AJ14">
        <v>0</v>
      </c>
      <c r="AK14">
        <v>15.5475130606777</v>
      </c>
      <c r="AL14">
        <v>0</v>
      </c>
      <c r="AM14">
        <v>4.6890834403600898</v>
      </c>
      <c r="AN14">
        <v>0.64745500000000011</v>
      </c>
      <c r="AO14">
        <v>0</v>
      </c>
      <c r="AP14">
        <v>1.9761748251864122</v>
      </c>
      <c r="AQ14">
        <v>0</v>
      </c>
      <c r="AR14">
        <v>10.1532099</v>
      </c>
      <c r="AS14">
        <v>8.7797798613589073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630.97944425752246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4.8399735231942822</v>
      </c>
      <c r="L15">
        <v>372.77275402490807</v>
      </c>
      <c r="M15">
        <v>27.301227517985613</v>
      </c>
      <c r="N15">
        <v>17.523381267950967</v>
      </c>
      <c r="O15">
        <v>0</v>
      </c>
      <c r="P15">
        <v>41.330849855986934</v>
      </c>
      <c r="Q15">
        <v>3.2414269224489796</v>
      </c>
      <c r="R15">
        <v>7.1371184156560084</v>
      </c>
      <c r="S15">
        <v>4.3502784868421047</v>
      </c>
      <c r="T15">
        <v>0</v>
      </c>
      <c r="U15">
        <v>24.850036205704406</v>
      </c>
      <c r="V15">
        <v>3.3800567245370368</v>
      </c>
      <c r="W15">
        <v>7.5392545294117657</v>
      </c>
      <c r="X15">
        <v>24.172217629418938</v>
      </c>
      <c r="Y15">
        <v>0</v>
      </c>
      <c r="Z15">
        <v>3.8693537386363634</v>
      </c>
      <c r="AA15">
        <v>4.1674373151898729</v>
      </c>
      <c r="AB15">
        <v>0</v>
      </c>
      <c r="AC15">
        <v>0</v>
      </c>
      <c r="AD15">
        <v>2.7042830979560937</v>
      </c>
      <c r="AE15">
        <v>9.7771405767731885</v>
      </c>
      <c r="AF15">
        <v>2.6326575000000001</v>
      </c>
      <c r="AG15">
        <v>12.3571320912</v>
      </c>
      <c r="AH15">
        <v>5.6190436000000004</v>
      </c>
      <c r="AI15">
        <v>0</v>
      </c>
      <c r="AJ15">
        <v>0</v>
      </c>
      <c r="AK15">
        <v>15.5475130606777</v>
      </c>
      <c r="AL15">
        <v>0</v>
      </c>
      <c r="AM15">
        <v>4.6890834403600898</v>
      </c>
      <c r="AN15">
        <v>0.64745500000000011</v>
      </c>
      <c r="AO15">
        <v>0</v>
      </c>
      <c r="AP15">
        <v>1.9761748251864122</v>
      </c>
      <c r="AQ15">
        <v>0</v>
      </c>
      <c r="AR15">
        <v>12.1183473</v>
      </c>
      <c r="AS15">
        <v>8.7797798613589073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623.32397651138376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4.8399735231942822</v>
      </c>
      <c r="L16">
        <v>307.50910556824635</v>
      </c>
      <c r="M16">
        <v>27.301227517985613</v>
      </c>
      <c r="N16">
        <v>17.523381267950967</v>
      </c>
      <c r="O16">
        <v>0</v>
      </c>
      <c r="P16">
        <v>41.330849855986934</v>
      </c>
      <c r="Q16">
        <v>3.2414269224489796</v>
      </c>
      <c r="R16">
        <v>12.577308186829269</v>
      </c>
      <c r="S16">
        <v>7.8297628295454542</v>
      </c>
      <c r="T16">
        <v>0</v>
      </c>
      <c r="U16">
        <v>24.850036205704406</v>
      </c>
      <c r="V16">
        <v>6.1398419740129944</v>
      </c>
      <c r="W16">
        <v>10.32054790487515</v>
      </c>
      <c r="X16">
        <v>42.888118462914136</v>
      </c>
      <c r="Y16">
        <v>0</v>
      </c>
      <c r="Z16">
        <v>3.8693537386363634</v>
      </c>
      <c r="AA16">
        <v>4.1674373151898729</v>
      </c>
      <c r="AB16">
        <v>0</v>
      </c>
      <c r="AC16">
        <v>0</v>
      </c>
      <c r="AD16">
        <v>2.7042830979560937</v>
      </c>
      <c r="AE16">
        <v>9.7771405767731885</v>
      </c>
      <c r="AF16">
        <v>2.6326575000000001</v>
      </c>
      <c r="AG16">
        <v>12.3571320912</v>
      </c>
      <c r="AH16">
        <v>5.6190436000000004</v>
      </c>
      <c r="AI16">
        <v>0</v>
      </c>
      <c r="AJ16">
        <v>0</v>
      </c>
      <c r="AK16">
        <v>15.5475130606777</v>
      </c>
      <c r="AL16">
        <v>0</v>
      </c>
      <c r="AM16">
        <v>4.6890834403600898</v>
      </c>
      <c r="AN16">
        <v>0.64745500000000011</v>
      </c>
      <c r="AO16">
        <v>0</v>
      </c>
      <c r="AP16">
        <v>1.9761748251864122</v>
      </c>
      <c r="AQ16">
        <v>0</v>
      </c>
      <c r="AR16">
        <v>12.1183473</v>
      </c>
      <c r="AS16">
        <v>8.7797798613589073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591.23698162703317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4.8399735231942822</v>
      </c>
      <c r="L17">
        <v>328.78261760510611</v>
      </c>
      <c r="M17">
        <v>27.301227517985613</v>
      </c>
      <c r="N17">
        <v>17.523381267950967</v>
      </c>
      <c r="O17">
        <v>0</v>
      </c>
      <c r="P17">
        <v>41.330849855986934</v>
      </c>
      <c r="Q17">
        <v>3.2414269224489796</v>
      </c>
      <c r="R17">
        <v>12.577308186829269</v>
      </c>
      <c r="S17">
        <v>7.8284035822784794</v>
      </c>
      <c r="T17">
        <v>0</v>
      </c>
      <c r="U17">
        <v>24.850036205704406</v>
      </c>
      <c r="V17">
        <v>6.1487454613466337</v>
      </c>
      <c r="W17">
        <v>10.359204965925926</v>
      </c>
      <c r="X17">
        <v>43.513449876395811</v>
      </c>
      <c r="Y17">
        <v>0</v>
      </c>
      <c r="Z17">
        <v>3.8693537386363634</v>
      </c>
      <c r="AA17">
        <v>8.3348746303797459</v>
      </c>
      <c r="AB17">
        <v>0</v>
      </c>
      <c r="AC17">
        <v>0</v>
      </c>
      <c r="AD17">
        <v>2.7042830979560937</v>
      </c>
      <c r="AE17">
        <v>9.7771405767731885</v>
      </c>
      <c r="AF17">
        <v>2.6326575000000001</v>
      </c>
      <c r="AG17">
        <v>12.3571320912</v>
      </c>
      <c r="AH17">
        <v>5.6190436000000004</v>
      </c>
      <c r="AI17">
        <v>0</v>
      </c>
      <c r="AJ17">
        <v>0</v>
      </c>
      <c r="AK17">
        <v>15.5475130606777</v>
      </c>
      <c r="AL17">
        <v>0</v>
      </c>
      <c r="AM17">
        <v>4.6890834403600898</v>
      </c>
      <c r="AN17">
        <v>0.64745500000000011</v>
      </c>
      <c r="AO17">
        <v>0</v>
      </c>
      <c r="AP17">
        <v>1.9761748251864122</v>
      </c>
      <c r="AQ17">
        <v>0</v>
      </c>
      <c r="AR17">
        <v>10.1532099</v>
      </c>
      <c r="AS17">
        <v>8.7797798613589073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615.38432629368197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4.8399735231942822</v>
      </c>
      <c r="L18">
        <v>328.78261760510611</v>
      </c>
      <c r="M18">
        <v>27.301227517985613</v>
      </c>
      <c r="N18">
        <v>17.523381267950967</v>
      </c>
      <c r="O18">
        <v>0</v>
      </c>
      <c r="P18">
        <v>41.330849855986934</v>
      </c>
      <c r="Q18">
        <v>3.2414269224489796</v>
      </c>
      <c r="R18">
        <v>12.577308186829269</v>
      </c>
      <c r="S18">
        <v>7.8284035822784794</v>
      </c>
      <c r="T18">
        <v>0</v>
      </c>
      <c r="U18">
        <v>24.850036205704406</v>
      </c>
      <c r="V18">
        <v>6.1487454613466337</v>
      </c>
      <c r="W18">
        <v>10.359204965925926</v>
      </c>
      <c r="X18">
        <v>43.513449876395811</v>
      </c>
      <c r="Y18">
        <v>0</v>
      </c>
      <c r="Z18">
        <v>3.8693537386363634</v>
      </c>
      <c r="AA18">
        <v>8.3348746303797459</v>
      </c>
      <c r="AB18">
        <v>0</v>
      </c>
      <c r="AC18">
        <v>0</v>
      </c>
      <c r="AD18">
        <v>2.7042830979560937</v>
      </c>
      <c r="AE18">
        <v>9.7771405767731885</v>
      </c>
      <c r="AF18">
        <v>2.6326575000000001</v>
      </c>
      <c r="AG18">
        <v>12.3571320912</v>
      </c>
      <c r="AH18">
        <v>6.3214238965997893</v>
      </c>
      <c r="AI18">
        <v>0</v>
      </c>
      <c r="AJ18">
        <v>0</v>
      </c>
      <c r="AK18">
        <v>15.5475130606777</v>
      </c>
      <c r="AL18">
        <v>0</v>
      </c>
      <c r="AM18">
        <v>4.6890834403600898</v>
      </c>
      <c r="AN18">
        <v>0.64745500000000011</v>
      </c>
      <c r="AO18">
        <v>0</v>
      </c>
      <c r="AP18">
        <v>1.9761748251864122</v>
      </c>
      <c r="AQ18">
        <v>0</v>
      </c>
      <c r="AR18">
        <v>10.1532099</v>
      </c>
      <c r="AS18">
        <v>8.7797798613589073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616.08670659028166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4.8399735231942822</v>
      </c>
      <c r="L19">
        <v>338.45262662062402</v>
      </c>
      <c r="M19">
        <v>27.301227517985613</v>
      </c>
      <c r="N19">
        <v>17.523381267950967</v>
      </c>
      <c r="O19">
        <v>0</v>
      </c>
      <c r="P19">
        <v>41.330849855986934</v>
      </c>
      <c r="Q19">
        <v>3.2414269224489796</v>
      </c>
      <c r="R19">
        <v>12.577308186829269</v>
      </c>
      <c r="S19">
        <v>7.8284035822784794</v>
      </c>
      <c r="T19">
        <v>0</v>
      </c>
      <c r="U19">
        <v>24.850036205704406</v>
      </c>
      <c r="V19">
        <v>6.1487454613466337</v>
      </c>
      <c r="W19">
        <v>10.359204965925926</v>
      </c>
      <c r="X19">
        <v>43.513449876395811</v>
      </c>
      <c r="Y19">
        <v>0</v>
      </c>
      <c r="Z19">
        <v>3.8693537386363634</v>
      </c>
      <c r="AA19">
        <v>8.3348746303797459</v>
      </c>
      <c r="AB19">
        <v>0</v>
      </c>
      <c r="AC19">
        <v>0</v>
      </c>
      <c r="AD19">
        <v>2.7042830979560937</v>
      </c>
      <c r="AE19">
        <v>9.7771405767731885</v>
      </c>
      <c r="AF19">
        <v>2.6326575000000001</v>
      </c>
      <c r="AG19">
        <v>12.3571320912</v>
      </c>
      <c r="AH19">
        <v>6.9395187539598737</v>
      </c>
      <c r="AI19">
        <v>0</v>
      </c>
      <c r="AJ19">
        <v>0</v>
      </c>
      <c r="AK19">
        <v>15.5475130606777</v>
      </c>
      <c r="AL19">
        <v>0</v>
      </c>
      <c r="AM19">
        <v>4.6890834403600898</v>
      </c>
      <c r="AN19">
        <v>0.64745500000000011</v>
      </c>
      <c r="AO19">
        <v>0</v>
      </c>
      <c r="AP19">
        <v>0.11401006246893124</v>
      </c>
      <c r="AQ19">
        <v>0</v>
      </c>
      <c r="AR19">
        <v>10.1532099</v>
      </c>
      <c r="AS19">
        <v>8.7797798613589073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624.51264570044214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4.8399735231942822</v>
      </c>
      <c r="L20">
        <v>338.45262662062402</v>
      </c>
      <c r="M20">
        <v>27.301227517985613</v>
      </c>
      <c r="N20">
        <v>17.523381267950967</v>
      </c>
      <c r="O20">
        <v>0</v>
      </c>
      <c r="P20">
        <v>41.330849855986934</v>
      </c>
      <c r="Q20">
        <v>3.2414269224489796</v>
      </c>
      <c r="R20">
        <v>12.577308186829269</v>
      </c>
      <c r="S20">
        <v>7.8297628295454542</v>
      </c>
      <c r="T20">
        <v>0</v>
      </c>
      <c r="U20">
        <v>24.850036205704406</v>
      </c>
      <c r="V20">
        <v>6.1487454613466337</v>
      </c>
      <c r="W20">
        <v>10.359204965925926</v>
      </c>
      <c r="X20">
        <v>43.513449876395811</v>
      </c>
      <c r="Y20">
        <v>0</v>
      </c>
      <c r="Z20">
        <v>3.8693537386363634</v>
      </c>
      <c r="AA20">
        <v>8.3348746303797459</v>
      </c>
      <c r="AB20">
        <v>0</v>
      </c>
      <c r="AC20">
        <v>0</v>
      </c>
      <c r="AD20">
        <v>2.7042830979560937</v>
      </c>
      <c r="AE20">
        <v>9.7771405767731885</v>
      </c>
      <c r="AF20">
        <v>2.6326575000000001</v>
      </c>
      <c r="AG20">
        <v>12.3571320912</v>
      </c>
      <c r="AH20">
        <v>6.9395187539598737</v>
      </c>
      <c r="AI20">
        <v>0</v>
      </c>
      <c r="AJ20">
        <v>0</v>
      </c>
      <c r="AK20">
        <v>15.5475130606777</v>
      </c>
      <c r="AL20">
        <v>0</v>
      </c>
      <c r="AM20">
        <v>4.6890834403600898</v>
      </c>
      <c r="AN20">
        <v>0.64745500000000011</v>
      </c>
      <c r="AO20">
        <v>0</v>
      </c>
      <c r="AP20">
        <v>0.11401006246893124</v>
      </c>
      <c r="AQ20">
        <v>0</v>
      </c>
      <c r="AR20">
        <v>10.1532099</v>
      </c>
      <c r="AS20">
        <v>8.7797798613589073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624.51400494770917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4.8399735231942822</v>
      </c>
      <c r="L21">
        <v>367.46265113010793</v>
      </c>
      <c r="M21">
        <v>27.301227517985613</v>
      </c>
      <c r="N21">
        <v>17.523381267950967</v>
      </c>
      <c r="O21">
        <v>0</v>
      </c>
      <c r="P21">
        <v>41.330849855986934</v>
      </c>
      <c r="Q21">
        <v>3.2414269224489796</v>
      </c>
      <c r="R21">
        <v>12.577308186829269</v>
      </c>
      <c r="S21">
        <v>7.8297628295454542</v>
      </c>
      <c r="T21">
        <v>0</v>
      </c>
      <c r="U21">
        <v>24.850036205704406</v>
      </c>
      <c r="V21">
        <v>6.1487454613466337</v>
      </c>
      <c r="W21">
        <v>10.359204965925926</v>
      </c>
      <c r="X21">
        <v>43.513449876395811</v>
      </c>
      <c r="Y21">
        <v>0</v>
      </c>
      <c r="Z21">
        <v>3.8693537386363634</v>
      </c>
      <c r="AA21">
        <v>8.3348746303797459</v>
      </c>
      <c r="AB21">
        <v>0</v>
      </c>
      <c r="AC21">
        <v>0</v>
      </c>
      <c r="AD21">
        <v>2.7042830979560937</v>
      </c>
      <c r="AE21">
        <v>9.7771405767731885</v>
      </c>
      <c r="AF21">
        <v>2.6326575000000001</v>
      </c>
      <c r="AG21">
        <v>12.3571320912</v>
      </c>
      <c r="AH21">
        <v>13.879037814720169</v>
      </c>
      <c r="AI21">
        <v>0</v>
      </c>
      <c r="AJ21">
        <v>0</v>
      </c>
      <c r="AK21">
        <v>15.5475130606777</v>
      </c>
      <c r="AL21">
        <v>0</v>
      </c>
      <c r="AM21">
        <v>4.6890834403600898</v>
      </c>
      <c r="AN21">
        <v>0.64745500000000011</v>
      </c>
      <c r="AO21">
        <v>0</v>
      </c>
      <c r="AP21">
        <v>0.11401006246893124</v>
      </c>
      <c r="AQ21">
        <v>3.4393482399999993</v>
      </c>
      <c r="AR21">
        <v>10.1532099</v>
      </c>
      <c r="AS21">
        <v>8.7797798613589073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663.90289675795327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4.8399735231942822</v>
      </c>
      <c r="L22">
        <v>425.48269107936306</v>
      </c>
      <c r="M22">
        <v>27.301227517985613</v>
      </c>
      <c r="N22">
        <v>17.523381267950967</v>
      </c>
      <c r="O22">
        <v>0</v>
      </c>
      <c r="P22">
        <v>41.330849855986934</v>
      </c>
      <c r="Q22">
        <v>3.2414269224489796</v>
      </c>
      <c r="R22">
        <v>12.577308186829269</v>
      </c>
      <c r="S22">
        <v>7.8297628295454542</v>
      </c>
      <c r="T22">
        <v>0</v>
      </c>
      <c r="U22">
        <v>24.850036205704406</v>
      </c>
      <c r="V22">
        <v>1.9299743967150977</v>
      </c>
      <c r="W22">
        <v>10.359204965925926</v>
      </c>
      <c r="X22">
        <v>43.513449876395811</v>
      </c>
      <c r="Y22">
        <v>0</v>
      </c>
      <c r="Z22">
        <v>3.8693537386363634</v>
      </c>
      <c r="AA22">
        <v>8.3348746303797459</v>
      </c>
      <c r="AB22">
        <v>0</v>
      </c>
      <c r="AC22">
        <v>2.8713323540914089</v>
      </c>
      <c r="AD22">
        <v>2.7042830979560937</v>
      </c>
      <c r="AE22">
        <v>9.7771405767731885</v>
      </c>
      <c r="AF22">
        <v>2.6326575000000001</v>
      </c>
      <c r="AG22">
        <v>12.3571320912</v>
      </c>
      <c r="AH22">
        <v>18.458558133959876</v>
      </c>
      <c r="AI22">
        <v>0</v>
      </c>
      <c r="AJ22">
        <v>0</v>
      </c>
      <c r="AK22">
        <v>15.5475130606777</v>
      </c>
      <c r="AL22">
        <v>0</v>
      </c>
      <c r="AM22">
        <v>4.6890834403600898</v>
      </c>
      <c r="AN22">
        <v>0.64745500000000011</v>
      </c>
      <c r="AO22">
        <v>0</v>
      </c>
      <c r="AP22">
        <v>0.11401006246893124</v>
      </c>
      <c r="AQ22">
        <v>3.4954245699999995</v>
      </c>
      <c r="AR22">
        <v>10.1532099</v>
      </c>
      <c r="AS22">
        <v>8.7797798613589073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725.21109464590825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4.8399735231942822</v>
      </c>
      <c r="L23">
        <v>502.84004050999965</v>
      </c>
      <c r="M23">
        <v>27.301227517985613</v>
      </c>
      <c r="N23">
        <v>17.523381267950967</v>
      </c>
      <c r="O23">
        <v>0</v>
      </c>
      <c r="P23">
        <v>41.330849855986934</v>
      </c>
      <c r="Q23">
        <v>3.2399907867298579</v>
      </c>
      <c r="R23">
        <v>12.577308186829269</v>
      </c>
      <c r="S23">
        <v>7.8297628295454542</v>
      </c>
      <c r="T23">
        <v>0</v>
      </c>
      <c r="U23">
        <v>24.850036205704406</v>
      </c>
      <c r="V23">
        <v>1.9299743967150977</v>
      </c>
      <c r="W23">
        <v>10.359204965925926</v>
      </c>
      <c r="X23">
        <v>43.513449876395811</v>
      </c>
      <c r="Y23">
        <v>0</v>
      </c>
      <c r="Z23">
        <v>3.8693537386363634</v>
      </c>
      <c r="AA23">
        <v>8.3348746303797459</v>
      </c>
      <c r="AB23">
        <v>0.9887576534133532</v>
      </c>
      <c r="AC23">
        <v>2.8713323540914089</v>
      </c>
      <c r="AD23">
        <v>2.7042830979560937</v>
      </c>
      <c r="AE23">
        <v>9.7771405767731885</v>
      </c>
      <c r="AF23">
        <v>2.6326575000000001</v>
      </c>
      <c r="AG23">
        <v>12.3571320912</v>
      </c>
      <c r="AH23">
        <v>18.458558133959876</v>
      </c>
      <c r="AI23">
        <v>0</v>
      </c>
      <c r="AJ23">
        <v>0</v>
      </c>
      <c r="AK23">
        <v>15.5475130606777</v>
      </c>
      <c r="AL23">
        <v>0</v>
      </c>
      <c r="AM23">
        <v>4.6890834403600898</v>
      </c>
      <c r="AN23">
        <v>0.64745500000000011</v>
      </c>
      <c r="AO23">
        <v>0</v>
      </c>
      <c r="AP23">
        <v>0.11401006246893124</v>
      </c>
      <c r="AQ23">
        <v>3.4954245699999995</v>
      </c>
      <c r="AR23">
        <v>12.1183473</v>
      </c>
      <c r="AS23">
        <v>8.3806987772821895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805.12182191016234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4.8399735231942822</v>
      </c>
      <c r="L24">
        <v>559.40658738643128</v>
      </c>
      <c r="M24">
        <v>27.301227517985613</v>
      </c>
      <c r="N24">
        <v>17.523381267950967</v>
      </c>
      <c r="O24">
        <v>0</v>
      </c>
      <c r="P24">
        <v>41.330849855986934</v>
      </c>
      <c r="Q24">
        <v>3.2399907867298579</v>
      </c>
      <c r="R24">
        <v>12.577308186829269</v>
      </c>
      <c r="S24">
        <v>7.8297628295454542</v>
      </c>
      <c r="T24">
        <v>0</v>
      </c>
      <c r="U24">
        <v>24.850036205704406</v>
      </c>
      <c r="V24">
        <v>6.1393485647176416</v>
      </c>
      <c r="W24">
        <v>10.359204965925926</v>
      </c>
      <c r="X24">
        <v>43.513449876395811</v>
      </c>
      <c r="Y24">
        <v>0</v>
      </c>
      <c r="Z24">
        <v>3.8693537386363634</v>
      </c>
      <c r="AA24">
        <v>10.779471333333333</v>
      </c>
      <c r="AB24">
        <v>3.9075697381845451</v>
      </c>
      <c r="AC24">
        <v>5.7426650149992149</v>
      </c>
      <c r="AD24">
        <v>2.7042830979560937</v>
      </c>
      <c r="AE24">
        <v>9.7771405767731885</v>
      </c>
      <c r="AF24">
        <v>2.6326575000000001</v>
      </c>
      <c r="AG24">
        <v>12.3571320912</v>
      </c>
      <c r="AH24">
        <v>20.818556568680041</v>
      </c>
      <c r="AI24">
        <v>0</v>
      </c>
      <c r="AJ24">
        <v>0</v>
      </c>
      <c r="AK24">
        <v>15.5475130606777</v>
      </c>
      <c r="AL24">
        <v>0</v>
      </c>
      <c r="AM24">
        <v>4.6890834403600898</v>
      </c>
      <c r="AN24">
        <v>0.64745500000000011</v>
      </c>
      <c r="AO24">
        <v>0</v>
      </c>
      <c r="AP24">
        <v>0.11401006246893124</v>
      </c>
      <c r="AQ24">
        <v>6.7291595999999991</v>
      </c>
      <c r="AR24">
        <v>12.1183473</v>
      </c>
      <c r="AS24">
        <v>8.3806987772821895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879.72621786794934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9.0000555783009197</v>
      </c>
      <c r="L25">
        <v>559.40658738643128</v>
      </c>
      <c r="M25">
        <v>27.301227517985613</v>
      </c>
      <c r="N25">
        <v>17.523381267950967</v>
      </c>
      <c r="O25">
        <v>0</v>
      </c>
      <c r="P25">
        <v>41.330849855986934</v>
      </c>
      <c r="Q25">
        <v>3.2399907867298579</v>
      </c>
      <c r="R25">
        <v>12.577308186829269</v>
      </c>
      <c r="S25">
        <v>7.8297628295454542</v>
      </c>
      <c r="T25">
        <v>0</v>
      </c>
      <c r="U25">
        <v>24.850036205704406</v>
      </c>
      <c r="V25">
        <v>6.1487454613466337</v>
      </c>
      <c r="W25">
        <v>10.359204965925926</v>
      </c>
      <c r="X25">
        <v>43.513449876395811</v>
      </c>
      <c r="Y25">
        <v>0</v>
      </c>
      <c r="Z25">
        <v>3.8693537386363634</v>
      </c>
      <c r="AA25">
        <v>10.779471333333333</v>
      </c>
      <c r="AB25">
        <v>7.815139169542384</v>
      </c>
      <c r="AC25">
        <v>5.7426650149992149</v>
      </c>
      <c r="AD25">
        <v>2.7042830979560937</v>
      </c>
      <c r="AE25">
        <v>9.7771405767731885</v>
      </c>
      <c r="AF25">
        <v>2.6326575000000001</v>
      </c>
      <c r="AG25">
        <v>12.3571320912</v>
      </c>
      <c r="AH25">
        <v>20.818556568680041</v>
      </c>
      <c r="AI25">
        <v>0</v>
      </c>
      <c r="AJ25">
        <v>0</v>
      </c>
      <c r="AK25">
        <v>15.5475130606777</v>
      </c>
      <c r="AL25">
        <v>0</v>
      </c>
      <c r="AM25">
        <v>4.6890834403600898</v>
      </c>
      <c r="AN25">
        <v>0.64745500000000011</v>
      </c>
      <c r="AO25">
        <v>0</v>
      </c>
      <c r="AP25">
        <v>0.11401006246893124</v>
      </c>
      <c r="AQ25">
        <v>6.7291595999999991</v>
      </c>
      <c r="AR25">
        <v>10.1532099</v>
      </c>
      <c r="AS25">
        <v>8.3806987772821895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885.83812885104271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9.0001077488687784</v>
      </c>
      <c r="L26">
        <v>558.97225851832491</v>
      </c>
      <c r="M26">
        <v>27.301227517985613</v>
      </c>
      <c r="N26">
        <v>17.523381267950967</v>
      </c>
      <c r="O26">
        <v>0</v>
      </c>
      <c r="P26">
        <v>41.330849855986934</v>
      </c>
      <c r="Q26">
        <v>3.2399907867298579</v>
      </c>
      <c r="R26">
        <v>12.577308186829269</v>
      </c>
      <c r="S26">
        <v>7.8297628295454542</v>
      </c>
      <c r="T26">
        <v>0</v>
      </c>
      <c r="U26">
        <v>24.850036205704406</v>
      </c>
      <c r="V26">
        <v>6.1487454613466337</v>
      </c>
      <c r="W26">
        <v>10.359204965925926</v>
      </c>
      <c r="X26">
        <v>43.513449876395811</v>
      </c>
      <c r="Y26">
        <v>0</v>
      </c>
      <c r="Z26">
        <v>3.8693537386363634</v>
      </c>
      <c r="AA26">
        <v>10.779471333333333</v>
      </c>
      <c r="AB26">
        <v>7.815139169542384</v>
      </c>
      <c r="AC26">
        <v>5.7426650149992149</v>
      </c>
      <c r="AD26">
        <v>2.710554049280848</v>
      </c>
      <c r="AE26">
        <v>9.7771405767731885</v>
      </c>
      <c r="AF26">
        <v>4.9727974999999995</v>
      </c>
      <c r="AG26">
        <v>12.3571320912</v>
      </c>
      <c r="AH26">
        <v>20.818556568680041</v>
      </c>
      <c r="AI26">
        <v>0</v>
      </c>
      <c r="AJ26">
        <v>0</v>
      </c>
      <c r="AK26">
        <v>15.5475130606777</v>
      </c>
      <c r="AL26">
        <v>0</v>
      </c>
      <c r="AM26">
        <v>4.6890834403600898</v>
      </c>
      <c r="AN26">
        <v>0.64745500000000011</v>
      </c>
      <c r="AO26">
        <v>0</v>
      </c>
      <c r="AP26">
        <v>0.11401006246893124</v>
      </c>
      <c r="AQ26">
        <v>10.430197379999997</v>
      </c>
      <c r="AR26">
        <v>10.1532099</v>
      </c>
      <c r="AS26">
        <v>8.3806987772821895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891.45130088482881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9.0000555783009197</v>
      </c>
      <c r="L27">
        <v>559.40658738643128</v>
      </c>
      <c r="M27">
        <v>27.301227517985613</v>
      </c>
      <c r="N27">
        <v>17.523381267950967</v>
      </c>
      <c r="O27">
        <v>0</v>
      </c>
      <c r="P27">
        <v>41.330849855986934</v>
      </c>
      <c r="Q27">
        <v>3.2399907867298579</v>
      </c>
      <c r="R27">
        <v>12.577308186829269</v>
      </c>
      <c r="S27">
        <v>7.8297628295454542</v>
      </c>
      <c r="T27">
        <v>0</v>
      </c>
      <c r="U27">
        <v>24.850036205704406</v>
      </c>
      <c r="V27">
        <v>6.1487454613466337</v>
      </c>
      <c r="W27">
        <v>10.359204965925926</v>
      </c>
      <c r="X27">
        <v>43.513449876395811</v>
      </c>
      <c r="Y27">
        <v>0</v>
      </c>
      <c r="Z27">
        <v>3.8693537386363634</v>
      </c>
      <c r="AA27">
        <v>12.39451747763713</v>
      </c>
      <c r="AB27">
        <v>7.815139169542384</v>
      </c>
      <c r="AC27">
        <v>5.7426650149992149</v>
      </c>
      <c r="AD27">
        <v>5.421108098561696</v>
      </c>
      <c r="AE27">
        <v>9.7771405767731885</v>
      </c>
      <c r="AF27">
        <v>7.6054549999999992</v>
      </c>
      <c r="AG27">
        <v>12.3571320912</v>
      </c>
      <c r="AH27">
        <v>27.758075322639915</v>
      </c>
      <c r="AI27">
        <v>0</v>
      </c>
      <c r="AJ27">
        <v>0</v>
      </c>
      <c r="AK27">
        <v>15.5475130606777</v>
      </c>
      <c r="AL27">
        <v>0</v>
      </c>
      <c r="AM27">
        <v>4.6890834403600898</v>
      </c>
      <c r="AN27">
        <v>0.64745500000000011</v>
      </c>
      <c r="AO27">
        <v>0</v>
      </c>
      <c r="AP27">
        <v>0.11401006246893124</v>
      </c>
      <c r="AQ27">
        <v>10.430197379999997</v>
      </c>
      <c r="AR27">
        <v>10.1532099</v>
      </c>
      <c r="AS27">
        <v>8.3806987772821895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905.78335402991183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9.0000555783009197</v>
      </c>
      <c r="L28">
        <v>559.40658738643128</v>
      </c>
      <c r="M28">
        <v>27.301227517985613</v>
      </c>
      <c r="N28">
        <v>17.523381267950967</v>
      </c>
      <c r="O28">
        <v>0</v>
      </c>
      <c r="P28">
        <v>41.330849855986934</v>
      </c>
      <c r="Q28">
        <v>3.2399907867298579</v>
      </c>
      <c r="R28">
        <v>12.577308186829269</v>
      </c>
      <c r="S28">
        <v>7.8297628295454542</v>
      </c>
      <c r="T28">
        <v>0</v>
      </c>
      <c r="U28">
        <v>24.850036205704406</v>
      </c>
      <c r="V28">
        <v>6.1487454613466337</v>
      </c>
      <c r="W28">
        <v>10.359204965925926</v>
      </c>
      <c r="X28">
        <v>43.513449876395811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9.7771405767731885</v>
      </c>
      <c r="AF28">
        <v>9.9455949999999991</v>
      </c>
      <c r="AG28">
        <v>12.3571320912</v>
      </c>
      <c r="AH28">
        <v>34.697594383400208</v>
      </c>
      <c r="AI28">
        <v>0</v>
      </c>
      <c r="AJ28">
        <v>0</v>
      </c>
      <c r="AK28">
        <v>15.5475130606777</v>
      </c>
      <c r="AL28">
        <v>0</v>
      </c>
      <c r="AM28">
        <v>4.6890834403600898</v>
      </c>
      <c r="AN28">
        <v>0.64745500000000011</v>
      </c>
      <c r="AO28">
        <v>0</v>
      </c>
      <c r="AP28">
        <v>0.11401006246893124</v>
      </c>
      <c r="AQ28">
        <v>13.495703419999998</v>
      </c>
      <c r="AR28">
        <v>10.1532099</v>
      </c>
      <c r="AS28">
        <v>8.3806987772821895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926.7891141019843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4.8399735231942822</v>
      </c>
      <c r="L29">
        <v>493.1700158541081</v>
      </c>
      <c r="M29">
        <v>27.301227517985613</v>
      </c>
      <c r="N29">
        <v>17.523381267950967</v>
      </c>
      <c r="O29">
        <v>0</v>
      </c>
      <c r="P29">
        <v>41.330849855986934</v>
      </c>
      <c r="Q29">
        <v>3.2399907867298579</v>
      </c>
      <c r="R29">
        <v>6.9575420717716865</v>
      </c>
      <c r="S29">
        <v>4.3502784868421047</v>
      </c>
      <c r="T29">
        <v>0</v>
      </c>
      <c r="U29">
        <v>24.850036205704406</v>
      </c>
      <c r="V29">
        <v>6.1487454613466337</v>
      </c>
      <c r="W29">
        <v>11.185400655333151</v>
      </c>
      <c r="X29">
        <v>43.513449876395811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9.7771405767731885</v>
      </c>
      <c r="AF29">
        <v>9.9455949999999991</v>
      </c>
      <c r="AG29">
        <v>12.3571320912</v>
      </c>
      <c r="AH29">
        <v>41.637113137360082</v>
      </c>
      <c r="AI29">
        <v>0</v>
      </c>
      <c r="AJ29">
        <v>0</v>
      </c>
      <c r="AK29">
        <v>15.5475130606777</v>
      </c>
      <c r="AL29">
        <v>0</v>
      </c>
      <c r="AM29">
        <v>4.6890834403600898</v>
      </c>
      <c r="AN29">
        <v>0.64745500000000011</v>
      </c>
      <c r="AO29">
        <v>0</v>
      </c>
      <c r="AP29">
        <v>0.11401006246893124</v>
      </c>
      <c r="AQ29">
        <v>13.906929839999998</v>
      </c>
      <c r="AR29">
        <v>10.1532099</v>
      </c>
      <c r="AS29">
        <v>7.981618000000001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857.78162419215937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4.8399735231942822</v>
      </c>
      <c r="L30">
        <v>425.48269107936306</v>
      </c>
      <c r="M30">
        <v>27.301227517985613</v>
      </c>
      <c r="N30">
        <v>17.523381267950967</v>
      </c>
      <c r="O30">
        <v>0</v>
      </c>
      <c r="P30">
        <v>41.330849855986934</v>
      </c>
      <c r="Q30">
        <v>3.2399907867298579</v>
      </c>
      <c r="R30">
        <v>6.9575420717716865</v>
      </c>
      <c r="S30">
        <v>4.3502784868421047</v>
      </c>
      <c r="T30">
        <v>0</v>
      </c>
      <c r="U30">
        <v>24.850036205704406</v>
      </c>
      <c r="V30">
        <v>6.1487454613466337</v>
      </c>
      <c r="W30">
        <v>11.54165996809359</v>
      </c>
      <c r="X30">
        <v>43.513449876395811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9.7771405767731885</v>
      </c>
      <c r="AF30">
        <v>9.9455949999999991</v>
      </c>
      <c r="AG30">
        <v>12.3571320912</v>
      </c>
      <c r="AH30">
        <v>41.637113137360082</v>
      </c>
      <c r="AI30">
        <v>0</v>
      </c>
      <c r="AJ30">
        <v>0</v>
      </c>
      <c r="AK30">
        <v>15.5475130606777</v>
      </c>
      <c r="AL30">
        <v>0</v>
      </c>
      <c r="AM30">
        <v>4.6890834403600898</v>
      </c>
      <c r="AN30">
        <v>0.64745500000000011</v>
      </c>
      <c r="AO30">
        <v>0</v>
      </c>
      <c r="AP30">
        <v>0.11401006246893124</v>
      </c>
      <c r="AQ30">
        <v>13.906929839999998</v>
      </c>
      <c r="AR30">
        <v>10.1532099</v>
      </c>
      <c r="AS30">
        <v>7.981618000000001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790.45055873017475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4.8399735231942822</v>
      </c>
      <c r="L31">
        <v>357.7926433526622</v>
      </c>
      <c r="M31">
        <v>27.301227517985613</v>
      </c>
      <c r="N31">
        <v>17.523381267950967</v>
      </c>
      <c r="O31">
        <v>0</v>
      </c>
      <c r="P31">
        <v>41.330849855986934</v>
      </c>
      <c r="Q31">
        <v>3.2414269224489796</v>
      </c>
      <c r="R31">
        <v>6.9575420717716865</v>
      </c>
      <c r="S31">
        <v>4.3494434328358205</v>
      </c>
      <c r="T31">
        <v>0</v>
      </c>
      <c r="U31">
        <v>24.850036205704406</v>
      </c>
      <c r="V31">
        <v>6.1487454613466337</v>
      </c>
      <c r="W31">
        <v>11.54165996809359</v>
      </c>
      <c r="X31">
        <v>43.513449876395811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9.7771405767731885</v>
      </c>
      <c r="AF31">
        <v>9.9455949999999991</v>
      </c>
      <c r="AG31">
        <v>12.3571320912</v>
      </c>
      <c r="AH31">
        <v>41.637113137360082</v>
      </c>
      <c r="AI31">
        <v>0</v>
      </c>
      <c r="AJ31">
        <v>0</v>
      </c>
      <c r="AK31">
        <v>15.5475130606777</v>
      </c>
      <c r="AL31">
        <v>0</v>
      </c>
      <c r="AM31">
        <v>4.6890834403600898</v>
      </c>
      <c r="AN31">
        <v>0.64745500000000011</v>
      </c>
      <c r="AO31">
        <v>0</v>
      </c>
      <c r="AP31">
        <v>0.11401006246893124</v>
      </c>
      <c r="AQ31">
        <v>13.906929839999998</v>
      </c>
      <c r="AR31">
        <v>10.1532099</v>
      </c>
      <c r="AS31">
        <v>7.5825372227178125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722.36203130790443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4.8399735231942822</v>
      </c>
      <c r="L32">
        <v>338.45262662062402</v>
      </c>
      <c r="M32">
        <v>27.301227517985613</v>
      </c>
      <c r="N32">
        <v>17.523381267950967</v>
      </c>
      <c r="O32">
        <v>0</v>
      </c>
      <c r="P32">
        <v>41.330849855986934</v>
      </c>
      <c r="Q32">
        <v>3.2414269224489796</v>
      </c>
      <c r="R32">
        <v>12.577308186829269</v>
      </c>
      <c r="S32">
        <v>7.8284035822784794</v>
      </c>
      <c r="T32">
        <v>0</v>
      </c>
      <c r="U32">
        <v>24.850036205704406</v>
      </c>
      <c r="V32">
        <v>6.1487454613466337</v>
      </c>
      <c r="W32">
        <v>11.54165996809359</v>
      </c>
      <c r="X32">
        <v>43.513449876395811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8.1316618410295227</v>
      </c>
      <c r="AE32">
        <v>9.7771405767731885</v>
      </c>
      <c r="AF32">
        <v>9.9455949999999991</v>
      </c>
      <c r="AG32">
        <v>12.3571320912</v>
      </c>
      <c r="AH32">
        <v>41.637113137360082</v>
      </c>
      <c r="AI32">
        <v>0</v>
      </c>
      <c r="AJ32">
        <v>0</v>
      </c>
      <c r="AK32">
        <v>15.5475130606777</v>
      </c>
      <c r="AL32">
        <v>0</v>
      </c>
      <c r="AM32">
        <v>4.6890834403600898</v>
      </c>
      <c r="AN32">
        <v>0.64745500000000011</v>
      </c>
      <c r="AO32">
        <v>0</v>
      </c>
      <c r="AP32">
        <v>0.11401006246893124</v>
      </c>
      <c r="AQ32">
        <v>13.906929839999998</v>
      </c>
      <c r="AR32">
        <v>10.1532099</v>
      </c>
      <c r="AS32">
        <v>7.5825372227178125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709.41018679108561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4.8399735231942822</v>
      </c>
      <c r="L33">
        <v>338.45262662062402</v>
      </c>
      <c r="M33">
        <v>27.301227517985613</v>
      </c>
      <c r="N33">
        <v>17.523381267950967</v>
      </c>
      <c r="O33">
        <v>0</v>
      </c>
      <c r="P33">
        <v>41.330849855986934</v>
      </c>
      <c r="Q33">
        <v>3.2414269224489796</v>
      </c>
      <c r="R33">
        <v>12.577308186829269</v>
      </c>
      <c r="S33">
        <v>7.8284035822784794</v>
      </c>
      <c r="T33">
        <v>0</v>
      </c>
      <c r="U33">
        <v>24.850036205704406</v>
      </c>
      <c r="V33">
        <v>6.1487454613466337</v>
      </c>
      <c r="W33">
        <v>11.898714259927798</v>
      </c>
      <c r="X33">
        <v>43.513449876395811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9.7771405767731885</v>
      </c>
      <c r="AF33">
        <v>9.9455949999999991</v>
      </c>
      <c r="AG33">
        <v>12.3571320912</v>
      </c>
      <c r="AH33">
        <v>34.697594383400208</v>
      </c>
      <c r="AI33">
        <v>0</v>
      </c>
      <c r="AJ33">
        <v>0</v>
      </c>
      <c r="AK33">
        <v>15.5475130606777</v>
      </c>
      <c r="AL33">
        <v>0</v>
      </c>
      <c r="AM33">
        <v>4.6890834403600898</v>
      </c>
      <c r="AN33">
        <v>0.64745500000000011</v>
      </c>
      <c r="AO33">
        <v>0</v>
      </c>
      <c r="AP33">
        <v>0.11401006246893124</v>
      </c>
      <c r="AQ33">
        <v>13.906929839999998</v>
      </c>
      <c r="AR33">
        <v>12.1183473</v>
      </c>
      <c r="AS33">
        <v>7.5825372227178125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704.79285972895991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4.8399735231942822</v>
      </c>
      <c r="L34">
        <v>307.50910556824635</v>
      </c>
      <c r="M34">
        <v>27.301227517985613</v>
      </c>
      <c r="N34">
        <v>17.523381267950967</v>
      </c>
      <c r="O34">
        <v>0</v>
      </c>
      <c r="P34">
        <v>41.330849855986934</v>
      </c>
      <c r="Q34">
        <v>3.2414269224489796</v>
      </c>
      <c r="R34">
        <v>6.9594833721156961</v>
      </c>
      <c r="S34">
        <v>4.3494434328358205</v>
      </c>
      <c r="T34">
        <v>0</v>
      </c>
      <c r="U34">
        <v>24.850036205704406</v>
      </c>
      <c r="V34">
        <v>1.9312953514306674</v>
      </c>
      <c r="W34">
        <v>11.898714259927798</v>
      </c>
      <c r="X34">
        <v>43.513449876395811</v>
      </c>
      <c r="Y34">
        <v>0</v>
      </c>
      <c r="Z34">
        <v>3.8693537386363634</v>
      </c>
      <c r="AA34">
        <v>12.50231194556962</v>
      </c>
      <c r="AB34">
        <v>7.815139169542384</v>
      </c>
      <c r="AC34">
        <v>5.7426650149992149</v>
      </c>
      <c r="AD34">
        <v>5.421108098561696</v>
      </c>
      <c r="AE34">
        <v>9.7771405767731885</v>
      </c>
      <c r="AF34">
        <v>5.2653150000000002</v>
      </c>
      <c r="AG34">
        <v>12.3571320912</v>
      </c>
      <c r="AH34">
        <v>27.758075322639915</v>
      </c>
      <c r="AI34">
        <v>0</v>
      </c>
      <c r="AJ34">
        <v>0</v>
      </c>
      <c r="AK34">
        <v>15.5475130606777</v>
      </c>
      <c r="AL34">
        <v>0</v>
      </c>
      <c r="AM34">
        <v>4.6890834403600898</v>
      </c>
      <c r="AN34">
        <v>0.64745500000000011</v>
      </c>
      <c r="AO34">
        <v>0</v>
      </c>
      <c r="AP34">
        <v>0.11401006246893124</v>
      </c>
      <c r="AQ34">
        <v>13.906929839999998</v>
      </c>
      <c r="AR34">
        <v>12.1183473</v>
      </c>
      <c r="AS34">
        <v>7.5825372227178125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640.36250403837016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4.8399735231942822</v>
      </c>
      <c r="L35">
        <v>307.50910556824635</v>
      </c>
      <c r="M35">
        <v>27.301227517985613</v>
      </c>
      <c r="N35">
        <v>17.523381267950967</v>
      </c>
      <c r="O35">
        <v>0</v>
      </c>
      <c r="P35">
        <v>41.330849855986934</v>
      </c>
      <c r="Q35">
        <v>3.2414269224489796</v>
      </c>
      <c r="R35">
        <v>6.9594833721156961</v>
      </c>
      <c r="S35">
        <v>4.3494434328358205</v>
      </c>
      <c r="T35">
        <v>0</v>
      </c>
      <c r="U35">
        <v>24.850036205704406</v>
      </c>
      <c r="V35">
        <v>1.9312953514306674</v>
      </c>
      <c r="W35">
        <v>11.898714259927798</v>
      </c>
      <c r="X35">
        <v>43.513449876395811</v>
      </c>
      <c r="Y35">
        <v>0</v>
      </c>
      <c r="Z35">
        <v>3.8693537386363634</v>
      </c>
      <c r="AA35">
        <v>12.50231194556962</v>
      </c>
      <c r="AB35">
        <v>7.815139169542384</v>
      </c>
      <c r="AC35">
        <v>5.7426650149992149</v>
      </c>
      <c r="AD35">
        <v>2.710554049280848</v>
      </c>
      <c r="AE35">
        <v>9.7771405767731885</v>
      </c>
      <c r="AF35">
        <v>2.6326575000000001</v>
      </c>
      <c r="AG35">
        <v>12.3571320912</v>
      </c>
      <c r="AH35">
        <v>17.980939520000003</v>
      </c>
      <c r="AI35">
        <v>0</v>
      </c>
      <c r="AJ35">
        <v>0</v>
      </c>
      <c r="AK35">
        <v>15.5475130606777</v>
      </c>
      <c r="AL35">
        <v>0</v>
      </c>
      <c r="AM35">
        <v>4.6890834403600898</v>
      </c>
      <c r="AN35">
        <v>0.64745500000000011</v>
      </c>
      <c r="AO35">
        <v>0</v>
      </c>
      <c r="AP35">
        <v>0.11401006246893124</v>
      </c>
      <c r="AQ35">
        <v>13.906929839999998</v>
      </c>
      <c r="AR35">
        <v>10.1532099</v>
      </c>
      <c r="AS35">
        <v>7.5825372227178125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623.27701928644944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4.8399735231942822</v>
      </c>
      <c r="L36">
        <v>307.50910556824635</v>
      </c>
      <c r="M36">
        <v>27.301227517985613</v>
      </c>
      <c r="N36">
        <v>17.523381267950967</v>
      </c>
      <c r="O36">
        <v>0</v>
      </c>
      <c r="P36">
        <v>41.330849855986934</v>
      </c>
      <c r="Q36">
        <v>3.2414269224489796</v>
      </c>
      <c r="R36">
        <v>6.9594833721156961</v>
      </c>
      <c r="S36">
        <v>4.3494434328358205</v>
      </c>
      <c r="T36">
        <v>0</v>
      </c>
      <c r="U36">
        <v>24.850036205704406</v>
      </c>
      <c r="V36">
        <v>1.9312953514306674</v>
      </c>
      <c r="W36">
        <v>12.251905146506386</v>
      </c>
      <c r="X36">
        <v>43.513449876395811</v>
      </c>
      <c r="Y36">
        <v>0</v>
      </c>
      <c r="Z36">
        <v>3.8693537386363634</v>
      </c>
      <c r="AA36">
        <v>12.50231194556962</v>
      </c>
      <c r="AB36">
        <v>7.815139169542384</v>
      </c>
      <c r="AC36">
        <v>5.7426650149992149</v>
      </c>
      <c r="AD36">
        <v>0</v>
      </c>
      <c r="AE36">
        <v>9.7771405767731885</v>
      </c>
      <c r="AF36">
        <v>2.6326575000000001</v>
      </c>
      <c r="AG36">
        <v>12.3571320912</v>
      </c>
      <c r="AH36">
        <v>17.980939520000003</v>
      </c>
      <c r="AI36">
        <v>0</v>
      </c>
      <c r="AJ36">
        <v>0</v>
      </c>
      <c r="AK36">
        <v>15.5475130606777</v>
      </c>
      <c r="AL36">
        <v>0</v>
      </c>
      <c r="AM36">
        <v>4.6890834403600898</v>
      </c>
      <c r="AN36">
        <v>0.64745500000000011</v>
      </c>
      <c r="AO36">
        <v>0</v>
      </c>
      <c r="AP36">
        <v>0.11401006246893124</v>
      </c>
      <c r="AQ36">
        <v>13.906929839999998</v>
      </c>
      <c r="AR36">
        <v>10.1532099</v>
      </c>
      <c r="AS36">
        <v>7.5825372227178125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620.91965612374725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4.9299626246876942</v>
      </c>
      <c r="L37">
        <v>307.50910556824635</v>
      </c>
      <c r="M37">
        <v>27.301227517985613</v>
      </c>
      <c r="N37">
        <v>17.523381267950967</v>
      </c>
      <c r="O37">
        <v>0</v>
      </c>
      <c r="P37">
        <v>41.330849855986934</v>
      </c>
      <c r="Q37">
        <v>3.2414269224489796</v>
      </c>
      <c r="R37">
        <v>6.9594833721156961</v>
      </c>
      <c r="S37">
        <v>4.3494434328358205</v>
      </c>
      <c r="T37">
        <v>0</v>
      </c>
      <c r="U37">
        <v>24.850036205704406</v>
      </c>
      <c r="V37">
        <v>1.9312953514306674</v>
      </c>
      <c r="W37">
        <v>12.251905146506386</v>
      </c>
      <c r="X37">
        <v>43.513449876395811</v>
      </c>
      <c r="Y37">
        <v>0</v>
      </c>
      <c r="Z37">
        <v>3.8693537386363634</v>
      </c>
      <c r="AA37">
        <v>12.50231194556962</v>
      </c>
      <c r="AB37">
        <v>7.815139169542384</v>
      </c>
      <c r="AC37">
        <v>5.7426650149992149</v>
      </c>
      <c r="AD37">
        <v>0</v>
      </c>
      <c r="AE37">
        <v>9.7771405767731885</v>
      </c>
      <c r="AF37">
        <v>2.6326575000000001</v>
      </c>
      <c r="AG37">
        <v>12.3571320912</v>
      </c>
      <c r="AH37">
        <v>11.238087200000001</v>
      </c>
      <c r="AI37">
        <v>0</v>
      </c>
      <c r="AJ37">
        <v>0</v>
      </c>
      <c r="AK37">
        <v>15.5475130606777</v>
      </c>
      <c r="AL37">
        <v>0</v>
      </c>
      <c r="AM37">
        <v>4.6890834403600898</v>
      </c>
      <c r="AN37">
        <v>0.64745500000000011</v>
      </c>
      <c r="AO37">
        <v>0</v>
      </c>
      <c r="AP37">
        <v>0.11401006246893124</v>
      </c>
      <c r="AQ37">
        <v>13.906929839999998</v>
      </c>
      <c r="AR37">
        <v>10.1532099</v>
      </c>
      <c r="AS37">
        <v>7.5825372227178125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614.26679290524066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4.8399514065982618</v>
      </c>
      <c r="L38">
        <v>307.50910556824635</v>
      </c>
      <c r="M38">
        <v>27.301227517985613</v>
      </c>
      <c r="N38">
        <v>17.523381267950967</v>
      </c>
      <c r="O38">
        <v>0</v>
      </c>
      <c r="P38">
        <v>41.330849855986934</v>
      </c>
      <c r="Q38">
        <v>3.2414269224489796</v>
      </c>
      <c r="R38">
        <v>6.9594833721156961</v>
      </c>
      <c r="S38">
        <v>4.3494434328358205</v>
      </c>
      <c r="T38">
        <v>0</v>
      </c>
      <c r="U38">
        <v>24.850036205704406</v>
      </c>
      <c r="V38">
        <v>1.9312953514306674</v>
      </c>
      <c r="W38">
        <v>12.251905146506386</v>
      </c>
      <c r="X38">
        <v>43.513449876395811</v>
      </c>
      <c r="Y38">
        <v>0</v>
      </c>
      <c r="Z38">
        <v>3.8693537386363634</v>
      </c>
      <c r="AA38">
        <v>12.50231194556962</v>
      </c>
      <c r="AB38">
        <v>7.815139169542384</v>
      </c>
      <c r="AC38">
        <v>5.7426650149992149</v>
      </c>
      <c r="AD38">
        <v>0</v>
      </c>
      <c r="AE38">
        <v>9.7771405767731885</v>
      </c>
      <c r="AF38">
        <v>2.6326575000000001</v>
      </c>
      <c r="AG38">
        <v>12.3571320912</v>
      </c>
      <c r="AH38">
        <v>6.9395187539598737</v>
      </c>
      <c r="AI38">
        <v>0</v>
      </c>
      <c r="AJ38">
        <v>0</v>
      </c>
      <c r="AK38">
        <v>15.5475130606777</v>
      </c>
      <c r="AL38">
        <v>0</v>
      </c>
      <c r="AM38">
        <v>4.6890834403600898</v>
      </c>
      <c r="AN38">
        <v>0.64745500000000011</v>
      </c>
      <c r="AO38">
        <v>0</v>
      </c>
      <c r="AP38">
        <v>0.11401006246893124</v>
      </c>
      <c r="AQ38">
        <v>13.906929839999998</v>
      </c>
      <c r="AR38">
        <v>10.1532099</v>
      </c>
      <c r="AS38">
        <v>7.5825372227178125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609.8782132411111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4.8399461815593998</v>
      </c>
      <c r="L39">
        <v>307.50910556824635</v>
      </c>
      <c r="M39">
        <v>27.301227517985613</v>
      </c>
      <c r="N39">
        <v>17.523381267950967</v>
      </c>
      <c r="O39">
        <v>0</v>
      </c>
      <c r="P39">
        <v>41.330849855986934</v>
      </c>
      <c r="Q39">
        <v>3.2414269224489796</v>
      </c>
      <c r="R39">
        <v>6.9594833721156961</v>
      </c>
      <c r="S39">
        <v>4.3494434328358205</v>
      </c>
      <c r="T39">
        <v>0</v>
      </c>
      <c r="U39">
        <v>24.850036205704406</v>
      </c>
      <c r="V39">
        <v>1.9312953514306674</v>
      </c>
      <c r="W39">
        <v>12.608959905109488</v>
      </c>
      <c r="X39">
        <v>43.513449876395811</v>
      </c>
      <c r="Y39">
        <v>0</v>
      </c>
      <c r="Z39">
        <v>3.8693537386363634</v>
      </c>
      <c r="AA39">
        <v>12.50231194556962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12.3571320912</v>
      </c>
      <c r="AH39">
        <v>6.4338048913199586</v>
      </c>
      <c r="AI39">
        <v>0</v>
      </c>
      <c r="AJ39">
        <v>0</v>
      </c>
      <c r="AK39">
        <v>15.5475130606777</v>
      </c>
      <c r="AL39">
        <v>0</v>
      </c>
      <c r="AM39">
        <v>4.6890834403600898</v>
      </c>
      <c r="AN39">
        <v>0.64745500000000011</v>
      </c>
      <c r="AO39">
        <v>0</v>
      </c>
      <c r="AP39">
        <v>0.19001697531068765</v>
      </c>
      <c r="AQ39">
        <v>10.430197379999997</v>
      </c>
      <c r="AR39">
        <v>10.1532099</v>
      </c>
      <c r="AS39">
        <v>5.5871327227178122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599.44484857649059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4.8399437627811857</v>
      </c>
      <c r="L40">
        <v>307.50910556824635</v>
      </c>
      <c r="M40">
        <v>27.301227517985613</v>
      </c>
      <c r="N40">
        <v>17.523381267950967</v>
      </c>
      <c r="O40">
        <v>0</v>
      </c>
      <c r="P40">
        <v>41.330849855986934</v>
      </c>
      <c r="Q40">
        <v>3.2414269224489796</v>
      </c>
      <c r="R40">
        <v>6.9594833721156961</v>
      </c>
      <c r="S40">
        <v>4.3494434328358205</v>
      </c>
      <c r="T40">
        <v>0</v>
      </c>
      <c r="U40">
        <v>24.850036205704406</v>
      </c>
      <c r="V40">
        <v>1.9312953514306674</v>
      </c>
      <c r="W40">
        <v>12.608959905109488</v>
      </c>
      <c r="X40">
        <v>43.513449876395811</v>
      </c>
      <c r="Y40">
        <v>0</v>
      </c>
      <c r="Z40">
        <v>3.8693537386363634</v>
      </c>
      <c r="AA40">
        <v>12.50231194556962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12.3571320912</v>
      </c>
      <c r="AH40">
        <v>0</v>
      </c>
      <c r="AI40">
        <v>0</v>
      </c>
      <c r="AJ40">
        <v>0</v>
      </c>
      <c r="AK40">
        <v>15.5475130606777</v>
      </c>
      <c r="AL40">
        <v>0</v>
      </c>
      <c r="AM40">
        <v>4.6890834403600898</v>
      </c>
      <c r="AN40">
        <v>0.64745500000000011</v>
      </c>
      <c r="AO40">
        <v>0</v>
      </c>
      <c r="AP40">
        <v>0.19001697531068765</v>
      </c>
      <c r="AQ40">
        <v>10.430197379999997</v>
      </c>
      <c r="AR40">
        <v>10.1532099</v>
      </c>
      <c r="AS40">
        <v>5.5871327227178122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593.01104126639245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4.8399437627811857</v>
      </c>
      <c r="L41">
        <v>307.50910556824635</v>
      </c>
      <c r="M41">
        <v>27.301227517985613</v>
      </c>
      <c r="N41">
        <v>17.523381267950967</v>
      </c>
      <c r="O41">
        <v>0</v>
      </c>
      <c r="P41">
        <v>41.330849855986934</v>
      </c>
      <c r="Q41">
        <v>3.2414269224489796</v>
      </c>
      <c r="R41">
        <v>12.577041159109646</v>
      </c>
      <c r="S41">
        <v>4.3494434328358205</v>
      </c>
      <c r="T41">
        <v>0</v>
      </c>
      <c r="U41">
        <v>24.850036205704406</v>
      </c>
      <c r="V41">
        <v>6.1518150252100838</v>
      </c>
      <c r="W41">
        <v>13.081168733583491</v>
      </c>
      <c r="X41">
        <v>43.513449876395811</v>
      </c>
      <c r="Y41">
        <v>0</v>
      </c>
      <c r="Z41">
        <v>3.8693537386363634</v>
      </c>
      <c r="AA41">
        <v>12.50231194556962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12.3571320912</v>
      </c>
      <c r="AH41">
        <v>0</v>
      </c>
      <c r="AI41">
        <v>0</v>
      </c>
      <c r="AJ41">
        <v>0</v>
      </c>
      <c r="AK41">
        <v>15.5475130606777</v>
      </c>
      <c r="AL41">
        <v>0</v>
      </c>
      <c r="AM41">
        <v>4.6890834403600898</v>
      </c>
      <c r="AN41">
        <v>0.64745500000000011</v>
      </c>
      <c r="AO41">
        <v>0</v>
      </c>
      <c r="AP41">
        <v>0.19001697531068765</v>
      </c>
      <c r="AQ41">
        <v>10.430197379999997</v>
      </c>
      <c r="AR41">
        <v>10.1532099</v>
      </c>
      <c r="AS41">
        <v>5.5871327227178122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603.32132755563975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4.839947314566869</v>
      </c>
      <c r="L42">
        <v>307.50910556824635</v>
      </c>
      <c r="M42">
        <v>27.301227517985613</v>
      </c>
      <c r="N42">
        <v>17.523381267950967</v>
      </c>
      <c r="O42">
        <v>0</v>
      </c>
      <c r="P42">
        <v>41.330849855986934</v>
      </c>
      <c r="Q42">
        <v>3.2414269224489796</v>
      </c>
      <c r="R42">
        <v>12.577041159109646</v>
      </c>
      <c r="S42">
        <v>7.8284035822784794</v>
      </c>
      <c r="T42">
        <v>0</v>
      </c>
      <c r="U42">
        <v>24.850036205704406</v>
      </c>
      <c r="V42">
        <v>6.1518150252100838</v>
      </c>
      <c r="W42">
        <v>13.081168733583491</v>
      </c>
      <c r="X42">
        <v>43.513449876395811</v>
      </c>
      <c r="Y42">
        <v>0</v>
      </c>
      <c r="Z42">
        <v>3.8693537386363634</v>
      </c>
      <c r="AA42">
        <v>12.50231194556962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12.3571320912</v>
      </c>
      <c r="AH42">
        <v>0</v>
      </c>
      <c r="AI42">
        <v>0</v>
      </c>
      <c r="AJ42">
        <v>0</v>
      </c>
      <c r="AK42">
        <v>15.5475130606777</v>
      </c>
      <c r="AL42">
        <v>0</v>
      </c>
      <c r="AM42">
        <v>4.6890834403600898</v>
      </c>
      <c r="AN42">
        <v>0.64745500000000011</v>
      </c>
      <c r="AO42">
        <v>0</v>
      </c>
      <c r="AP42">
        <v>0.19001697531068765</v>
      </c>
      <c r="AQ42">
        <v>6.9534649199999992</v>
      </c>
      <c r="AR42">
        <v>10.1532099</v>
      </c>
      <c r="AS42">
        <v>5.5871327227178122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603.32355879686816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4.8399437627811857</v>
      </c>
      <c r="L43">
        <v>307.50910556824635</v>
      </c>
      <c r="M43">
        <v>27.301227517985613</v>
      </c>
      <c r="N43">
        <v>17.523381267950967</v>
      </c>
      <c r="O43">
        <v>0</v>
      </c>
      <c r="P43">
        <v>41.330849855986934</v>
      </c>
      <c r="Q43">
        <v>3.2414269224489796</v>
      </c>
      <c r="R43">
        <v>12.577041159109646</v>
      </c>
      <c r="S43">
        <v>7.8284035822784794</v>
      </c>
      <c r="T43">
        <v>0</v>
      </c>
      <c r="U43">
        <v>24.850036205704406</v>
      </c>
      <c r="V43">
        <v>6.1518150252100838</v>
      </c>
      <c r="W43">
        <v>13.528254292517007</v>
      </c>
      <c r="X43">
        <v>43.513449876395811</v>
      </c>
      <c r="Y43">
        <v>0</v>
      </c>
      <c r="Z43">
        <v>3.8693537386363634</v>
      </c>
      <c r="AA43">
        <v>8.3348746303797459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12.3571320912</v>
      </c>
      <c r="AH43">
        <v>0</v>
      </c>
      <c r="AI43">
        <v>0</v>
      </c>
      <c r="AJ43">
        <v>0</v>
      </c>
      <c r="AK43">
        <v>15.5475130606777</v>
      </c>
      <c r="AL43">
        <v>0</v>
      </c>
      <c r="AM43">
        <v>4.6890834403600898</v>
      </c>
      <c r="AN43">
        <v>0.64745500000000011</v>
      </c>
      <c r="AO43">
        <v>0</v>
      </c>
      <c r="AP43">
        <v>0.19001697531068765</v>
      </c>
      <c r="AQ43">
        <v>3.4767324599999996</v>
      </c>
      <c r="AR43">
        <v>12.1183473</v>
      </c>
      <c r="AS43">
        <v>7.5825372227178125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600.0870129288262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4.8399437627811857</v>
      </c>
      <c r="L44">
        <v>307.50910556824635</v>
      </c>
      <c r="M44">
        <v>27.301227517985613</v>
      </c>
      <c r="N44">
        <v>17.523381267950967</v>
      </c>
      <c r="O44">
        <v>0</v>
      </c>
      <c r="P44">
        <v>41.330849855986934</v>
      </c>
      <c r="Q44">
        <v>3.2414269224489796</v>
      </c>
      <c r="R44">
        <v>12.577041159109646</v>
      </c>
      <c r="S44">
        <v>7.8284035822784794</v>
      </c>
      <c r="T44">
        <v>0</v>
      </c>
      <c r="U44">
        <v>24.850036205704406</v>
      </c>
      <c r="V44">
        <v>6.1518150252100838</v>
      </c>
      <c r="W44">
        <v>13.528254292517007</v>
      </c>
      <c r="X44">
        <v>43.513449876395811</v>
      </c>
      <c r="Y44">
        <v>0</v>
      </c>
      <c r="Z44">
        <v>3.8693537386363634</v>
      </c>
      <c r="AA44">
        <v>8.3348746303797459</v>
      </c>
      <c r="AB44">
        <v>7.815139169542384</v>
      </c>
      <c r="AC44">
        <v>5.7426650149992149</v>
      </c>
      <c r="AD44">
        <v>0</v>
      </c>
      <c r="AE44">
        <v>4.8885702883865942</v>
      </c>
      <c r="AF44">
        <v>2.6326575000000001</v>
      </c>
      <c r="AG44">
        <v>12.3571320912</v>
      </c>
      <c r="AH44">
        <v>0</v>
      </c>
      <c r="AI44">
        <v>0</v>
      </c>
      <c r="AJ44">
        <v>0</v>
      </c>
      <c r="AK44">
        <v>15.5475130606777</v>
      </c>
      <c r="AL44">
        <v>0</v>
      </c>
      <c r="AM44">
        <v>4.6890834403600898</v>
      </c>
      <c r="AN44">
        <v>0.64745500000000011</v>
      </c>
      <c r="AO44">
        <v>0</v>
      </c>
      <c r="AP44">
        <v>0</v>
      </c>
      <c r="AQ44">
        <v>0</v>
      </c>
      <c r="AR44">
        <v>12.1183473</v>
      </c>
      <c r="AS44">
        <v>7.5825372227178125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596.42026349351556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4.8399366442390761</v>
      </c>
      <c r="L45">
        <v>307.50910556824635</v>
      </c>
      <c r="M45">
        <v>27.301227517985613</v>
      </c>
      <c r="N45">
        <v>17.523381267950967</v>
      </c>
      <c r="O45">
        <v>0</v>
      </c>
      <c r="P45">
        <v>41.330849855986934</v>
      </c>
      <c r="Q45">
        <v>3.2414269224489796</v>
      </c>
      <c r="R45">
        <v>12.577041159109646</v>
      </c>
      <c r="S45">
        <v>7.8284035822784794</v>
      </c>
      <c r="T45">
        <v>0</v>
      </c>
      <c r="U45">
        <v>24.850036205704406</v>
      </c>
      <c r="V45">
        <v>6.1518150252100838</v>
      </c>
      <c r="W45">
        <v>13.76629056818182</v>
      </c>
      <c r="X45">
        <v>43.513449876395811</v>
      </c>
      <c r="Y45">
        <v>0</v>
      </c>
      <c r="Z45">
        <v>3.8693537386363634</v>
      </c>
      <c r="AA45">
        <v>8.3348746303797459</v>
      </c>
      <c r="AB45">
        <v>7.815139169542384</v>
      </c>
      <c r="AC45">
        <v>5.7426650149992149</v>
      </c>
      <c r="AD45">
        <v>0</v>
      </c>
      <c r="AE45">
        <v>4.8885702883865942</v>
      </c>
      <c r="AF45">
        <v>2.6326575000000001</v>
      </c>
      <c r="AG45">
        <v>12.3571320912</v>
      </c>
      <c r="AH45">
        <v>0</v>
      </c>
      <c r="AI45">
        <v>0</v>
      </c>
      <c r="AJ45">
        <v>0</v>
      </c>
      <c r="AK45">
        <v>15.5475130606777</v>
      </c>
      <c r="AL45">
        <v>0</v>
      </c>
      <c r="AM45">
        <v>4.6890834403600898</v>
      </c>
      <c r="AN45">
        <v>0.64745500000000011</v>
      </c>
      <c r="AO45">
        <v>0</v>
      </c>
      <c r="AP45">
        <v>1.8621647627174811</v>
      </c>
      <c r="AQ45">
        <v>0</v>
      </c>
      <c r="AR45">
        <v>10.4807328</v>
      </c>
      <c r="AS45">
        <v>7.5825372227178125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596.88284291335583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4.8399332653117506</v>
      </c>
      <c r="L46">
        <v>307.50910556824635</v>
      </c>
      <c r="M46">
        <v>27.301227517985613</v>
      </c>
      <c r="N46">
        <v>17.523381267950967</v>
      </c>
      <c r="O46">
        <v>0</v>
      </c>
      <c r="P46">
        <v>41.330849855986934</v>
      </c>
      <c r="Q46">
        <v>3.2414269224489796</v>
      </c>
      <c r="R46">
        <v>12.577041159109646</v>
      </c>
      <c r="S46">
        <v>7.8284035822784794</v>
      </c>
      <c r="T46">
        <v>0</v>
      </c>
      <c r="U46">
        <v>24.850036205704406</v>
      </c>
      <c r="V46">
        <v>6.1518150252100838</v>
      </c>
      <c r="W46">
        <v>13.76629056818182</v>
      </c>
      <c r="X46">
        <v>43.513449876395811</v>
      </c>
      <c r="Y46">
        <v>0</v>
      </c>
      <c r="Z46">
        <v>3.8693537386363634</v>
      </c>
      <c r="AA46">
        <v>8.3348746303797459</v>
      </c>
      <c r="AB46">
        <v>7.815139169542384</v>
      </c>
      <c r="AC46">
        <v>5.7426650149992149</v>
      </c>
      <c r="AD46">
        <v>0</v>
      </c>
      <c r="AE46">
        <v>4.8885702883865942</v>
      </c>
      <c r="AF46">
        <v>2.6326575000000001</v>
      </c>
      <c r="AG46">
        <v>12.3571320912</v>
      </c>
      <c r="AH46">
        <v>0</v>
      </c>
      <c r="AI46">
        <v>0</v>
      </c>
      <c r="AJ46">
        <v>0</v>
      </c>
      <c r="AK46">
        <v>15.5475130606777</v>
      </c>
      <c r="AL46">
        <v>0</v>
      </c>
      <c r="AM46">
        <v>4.6890834403600898</v>
      </c>
      <c r="AN46">
        <v>0.64745500000000011</v>
      </c>
      <c r="AO46">
        <v>0</v>
      </c>
      <c r="AP46">
        <v>1.8621647627174811</v>
      </c>
      <c r="AQ46">
        <v>0</v>
      </c>
      <c r="AR46">
        <v>10.4807328</v>
      </c>
      <c r="AS46">
        <v>7.5825372227178125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596.88283953442851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4.8399332653117506</v>
      </c>
      <c r="L47">
        <v>307.50910556824635</v>
      </c>
      <c r="M47">
        <v>27.301227517985613</v>
      </c>
      <c r="N47">
        <v>17.523381267950967</v>
      </c>
      <c r="O47">
        <v>0</v>
      </c>
      <c r="P47">
        <v>41.330849855986934</v>
      </c>
      <c r="Q47">
        <v>3.2414269224489796</v>
      </c>
      <c r="R47">
        <v>12.577041159109646</v>
      </c>
      <c r="S47">
        <v>7.8284035822784794</v>
      </c>
      <c r="T47">
        <v>0</v>
      </c>
      <c r="U47">
        <v>24.850036205704406</v>
      </c>
      <c r="V47">
        <v>6.1518150252100838</v>
      </c>
      <c r="W47">
        <v>13.76629056818182</v>
      </c>
      <c r="X47">
        <v>43.513449876395811</v>
      </c>
      <c r="Y47">
        <v>0</v>
      </c>
      <c r="Z47">
        <v>5.804030761363637</v>
      </c>
      <c r="AA47">
        <v>8.3348746303797459</v>
      </c>
      <c r="AB47">
        <v>7.815139169542384</v>
      </c>
      <c r="AC47">
        <v>5.7426650149992149</v>
      </c>
      <c r="AD47">
        <v>0</v>
      </c>
      <c r="AE47">
        <v>4.8885702883865942</v>
      </c>
      <c r="AF47">
        <v>2.6326575000000001</v>
      </c>
      <c r="AG47">
        <v>12.3571320912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4.6890834403600898</v>
      </c>
      <c r="AN47">
        <v>0.64745500000000011</v>
      </c>
      <c r="AO47">
        <v>0</v>
      </c>
      <c r="AP47">
        <v>1.8621647627174811</v>
      </c>
      <c r="AQ47">
        <v>0</v>
      </c>
      <c r="AR47">
        <v>10.4807328</v>
      </c>
      <c r="AS47">
        <v>9.1788606386410958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584.86632691240129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4.8399332653117506</v>
      </c>
      <c r="L48">
        <v>307.50910556824635</v>
      </c>
      <c r="M48">
        <v>27.301227517985613</v>
      </c>
      <c r="N48">
        <v>17.523381267950967</v>
      </c>
      <c r="O48">
        <v>0</v>
      </c>
      <c r="P48">
        <v>41.330849855986934</v>
      </c>
      <c r="Q48">
        <v>3.2414269224489796</v>
      </c>
      <c r="R48">
        <v>12.577041159109646</v>
      </c>
      <c r="S48">
        <v>7.8284035822784794</v>
      </c>
      <c r="T48">
        <v>0</v>
      </c>
      <c r="U48">
        <v>24.850036205704406</v>
      </c>
      <c r="V48">
        <v>6.1518150252100838</v>
      </c>
      <c r="W48">
        <v>13.76629056818182</v>
      </c>
      <c r="X48">
        <v>43.513449876395811</v>
      </c>
      <c r="Y48">
        <v>0</v>
      </c>
      <c r="Z48">
        <v>5.804030761363637</v>
      </c>
      <c r="AA48">
        <v>3.569879818565401</v>
      </c>
      <c r="AB48">
        <v>7.815139169542384</v>
      </c>
      <c r="AC48">
        <v>2.8713323540914089</v>
      </c>
      <c r="AD48">
        <v>0</v>
      </c>
      <c r="AE48">
        <v>4.8885702883865942</v>
      </c>
      <c r="AF48">
        <v>2.6326575000000001</v>
      </c>
      <c r="AG48">
        <v>12.3571320912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4.6890834403600898</v>
      </c>
      <c r="AN48">
        <v>0.64745500000000011</v>
      </c>
      <c r="AO48">
        <v>0</v>
      </c>
      <c r="AP48">
        <v>1.8621647627174811</v>
      </c>
      <c r="AQ48">
        <v>0</v>
      </c>
      <c r="AR48">
        <v>10.4807328</v>
      </c>
      <c r="AS48">
        <v>9.1788606386410958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577.22999943967909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4.8399332653117506</v>
      </c>
      <c r="L49">
        <v>307.50910556824635</v>
      </c>
      <c r="M49">
        <v>27.301227517985613</v>
      </c>
      <c r="N49">
        <v>17.523381267950967</v>
      </c>
      <c r="O49">
        <v>0</v>
      </c>
      <c r="P49">
        <v>41.330849855986934</v>
      </c>
      <c r="Q49">
        <v>3.2414269224489796</v>
      </c>
      <c r="R49">
        <v>12.577041159109646</v>
      </c>
      <c r="S49">
        <v>7.8284035822784794</v>
      </c>
      <c r="T49">
        <v>0</v>
      </c>
      <c r="U49">
        <v>24.850036205704406</v>
      </c>
      <c r="V49">
        <v>6.1518150252100838</v>
      </c>
      <c r="W49">
        <v>13.76629056818182</v>
      </c>
      <c r="X49">
        <v>43.513449876395811</v>
      </c>
      <c r="Y49">
        <v>0</v>
      </c>
      <c r="Z49">
        <v>5.804030761363637</v>
      </c>
      <c r="AA49">
        <v>3.569879818565401</v>
      </c>
      <c r="AB49">
        <v>7.815139169542384</v>
      </c>
      <c r="AC49">
        <v>2.8713323540914089</v>
      </c>
      <c r="AD49">
        <v>0</v>
      </c>
      <c r="AE49">
        <v>4.8885702883865942</v>
      </c>
      <c r="AF49">
        <v>2.6326575000000001</v>
      </c>
      <c r="AG49">
        <v>12.3571320912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4.6890834403600898</v>
      </c>
      <c r="AN49">
        <v>0.64745500000000011</v>
      </c>
      <c r="AO49">
        <v>0</v>
      </c>
      <c r="AP49">
        <v>1.8621647627174811</v>
      </c>
      <c r="AQ49">
        <v>0</v>
      </c>
      <c r="AR49">
        <v>10.4807328</v>
      </c>
      <c r="AS49">
        <v>9.1788606386410958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577.22999943967909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4.8399332653117506</v>
      </c>
      <c r="L50">
        <v>307.50910556824635</v>
      </c>
      <c r="M50">
        <v>27.301227517985613</v>
      </c>
      <c r="N50">
        <v>17.523381267950967</v>
      </c>
      <c r="O50">
        <v>0</v>
      </c>
      <c r="P50">
        <v>41.330849855986934</v>
      </c>
      <c r="Q50">
        <v>3.2414269224489796</v>
      </c>
      <c r="R50">
        <v>12.577041159109646</v>
      </c>
      <c r="S50">
        <v>7.8284035822784794</v>
      </c>
      <c r="T50">
        <v>0</v>
      </c>
      <c r="U50">
        <v>24.850036205704406</v>
      </c>
      <c r="V50">
        <v>6.1518150252100838</v>
      </c>
      <c r="W50">
        <v>13.76629056818182</v>
      </c>
      <c r="X50">
        <v>43.513449876395811</v>
      </c>
      <c r="Y50">
        <v>0</v>
      </c>
      <c r="Z50">
        <v>5.804030761363637</v>
      </c>
      <c r="AA50">
        <v>3.569879818565401</v>
      </c>
      <c r="AB50">
        <v>7.815139169542384</v>
      </c>
      <c r="AC50">
        <v>2.8713323540914089</v>
      </c>
      <c r="AD50">
        <v>0</v>
      </c>
      <c r="AE50">
        <v>4.8885702883865942</v>
      </c>
      <c r="AF50">
        <v>2.6326575000000001</v>
      </c>
      <c r="AG50">
        <v>12.3571320912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4.6890834403600898</v>
      </c>
      <c r="AN50">
        <v>0.64745500000000011</v>
      </c>
      <c r="AO50">
        <v>0</v>
      </c>
      <c r="AP50">
        <v>1.8621647627174811</v>
      </c>
      <c r="AQ50">
        <v>0</v>
      </c>
      <c r="AR50">
        <v>10.4807328</v>
      </c>
      <c r="AS50">
        <v>9.1788606386410958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577.22999943967909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4.8399332653117506</v>
      </c>
      <c r="L51">
        <v>307.50910556824635</v>
      </c>
      <c r="M51">
        <v>27.301227517985613</v>
      </c>
      <c r="N51">
        <v>17.523381267950967</v>
      </c>
      <c r="O51">
        <v>0</v>
      </c>
      <c r="P51">
        <v>41.330849855986934</v>
      </c>
      <c r="Q51">
        <v>3.2414269224489796</v>
      </c>
      <c r="R51">
        <v>12.577041159109646</v>
      </c>
      <c r="S51">
        <v>7.8284035822784794</v>
      </c>
      <c r="T51">
        <v>0</v>
      </c>
      <c r="U51">
        <v>24.850036205704406</v>
      </c>
      <c r="V51">
        <v>6.1518150252100838</v>
      </c>
      <c r="W51">
        <v>13.76629056818182</v>
      </c>
      <c r="X51">
        <v>43.513449876395811</v>
      </c>
      <c r="Y51">
        <v>0</v>
      </c>
      <c r="Z51">
        <v>5.804030761363637</v>
      </c>
      <c r="AA51">
        <v>0</v>
      </c>
      <c r="AB51">
        <v>7.815139169542384</v>
      </c>
      <c r="AC51">
        <v>2.8713323540914089</v>
      </c>
      <c r="AD51">
        <v>0</v>
      </c>
      <c r="AE51">
        <v>4.8885702883865942</v>
      </c>
      <c r="AF51">
        <v>2.6326575000000001</v>
      </c>
      <c r="AG51">
        <v>12.3571320912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10.4807328</v>
      </c>
      <c r="AS51">
        <v>7.5825372227178125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570.20163144247294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4.8399332653117506</v>
      </c>
      <c r="L52">
        <v>307.50910556824635</v>
      </c>
      <c r="M52">
        <v>27.301227517985613</v>
      </c>
      <c r="N52">
        <v>17.523381267950967</v>
      </c>
      <c r="O52">
        <v>0</v>
      </c>
      <c r="P52">
        <v>41.330849855986934</v>
      </c>
      <c r="Q52">
        <v>3.2414269224489796</v>
      </c>
      <c r="R52">
        <v>12.577041159109646</v>
      </c>
      <c r="S52">
        <v>7.8284035822784794</v>
      </c>
      <c r="T52">
        <v>0</v>
      </c>
      <c r="U52">
        <v>24.850036205704406</v>
      </c>
      <c r="V52">
        <v>6.1518150252100838</v>
      </c>
      <c r="W52">
        <v>13.76629056818182</v>
      </c>
      <c r="X52">
        <v>43.513449876395811</v>
      </c>
      <c r="Y52">
        <v>0</v>
      </c>
      <c r="Z52">
        <v>5.804030761363637</v>
      </c>
      <c r="AA52">
        <v>0</v>
      </c>
      <c r="AB52">
        <v>7.815139169542384</v>
      </c>
      <c r="AC52">
        <v>0</v>
      </c>
      <c r="AD52">
        <v>0</v>
      </c>
      <c r="AE52">
        <v>4.8885702883865942</v>
      </c>
      <c r="AF52">
        <v>2.6326575000000001</v>
      </c>
      <c r="AG52">
        <v>12.3571320912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10.4807328</v>
      </c>
      <c r="AS52">
        <v>7.5825372227178125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567.33029908838148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4.8399332653117506</v>
      </c>
      <c r="L53">
        <v>307.50910556824635</v>
      </c>
      <c r="M53">
        <v>27.301227517985613</v>
      </c>
      <c r="N53">
        <v>17.523381267950967</v>
      </c>
      <c r="O53">
        <v>0</v>
      </c>
      <c r="P53">
        <v>41.330849855986934</v>
      </c>
      <c r="Q53">
        <v>3.2414269224489796</v>
      </c>
      <c r="R53">
        <v>12.577041159109646</v>
      </c>
      <c r="S53">
        <v>7.8284035822784794</v>
      </c>
      <c r="T53">
        <v>0</v>
      </c>
      <c r="U53">
        <v>24.850036205704406</v>
      </c>
      <c r="V53">
        <v>6.1518150252100838</v>
      </c>
      <c r="W53">
        <v>13.767940459521384</v>
      </c>
      <c r="X53">
        <v>43.513449876395811</v>
      </c>
      <c r="Y53">
        <v>0</v>
      </c>
      <c r="Z53">
        <v>5.804030761363637</v>
      </c>
      <c r="AA53">
        <v>0</v>
      </c>
      <c r="AB53">
        <v>3.8759294613653408</v>
      </c>
      <c r="AC53">
        <v>0</v>
      </c>
      <c r="AD53">
        <v>0</v>
      </c>
      <c r="AE53">
        <v>4.8885702883865942</v>
      </c>
      <c r="AF53">
        <v>2.6326575000000001</v>
      </c>
      <c r="AG53">
        <v>12.3571320912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7.5825372227178125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565.0303537715439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4.8399332653117506</v>
      </c>
      <c r="L54">
        <v>307.50910556824635</v>
      </c>
      <c r="M54">
        <v>27.301227517985613</v>
      </c>
      <c r="N54">
        <v>17.523381267950967</v>
      </c>
      <c r="O54">
        <v>0</v>
      </c>
      <c r="P54">
        <v>41.330849855986934</v>
      </c>
      <c r="Q54">
        <v>3.2414269224489796</v>
      </c>
      <c r="R54">
        <v>12.577041159109646</v>
      </c>
      <c r="S54">
        <v>4.3494434328358205</v>
      </c>
      <c r="T54">
        <v>0</v>
      </c>
      <c r="U54">
        <v>24.850036205704406</v>
      </c>
      <c r="V54">
        <v>6.1518150252100838</v>
      </c>
      <c r="W54">
        <v>13.767940459521384</v>
      </c>
      <c r="X54">
        <v>43.513449876395811</v>
      </c>
      <c r="Y54">
        <v>0</v>
      </c>
      <c r="Z54">
        <v>5.804030761363637</v>
      </c>
      <c r="AA54">
        <v>0</v>
      </c>
      <c r="AB54">
        <v>2.8476215386346579</v>
      </c>
      <c r="AC54">
        <v>0</v>
      </c>
      <c r="AD54">
        <v>0</v>
      </c>
      <c r="AE54">
        <v>4.8885702883865942</v>
      </c>
      <c r="AF54">
        <v>2.6326575000000001</v>
      </c>
      <c r="AG54">
        <v>12.3571320912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7.5825372227178125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560.52308569937065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4.8399332653117506</v>
      </c>
      <c r="L55">
        <v>307.50910556824635</v>
      </c>
      <c r="M55">
        <v>27.301227517985613</v>
      </c>
      <c r="N55">
        <v>17.523381267950967</v>
      </c>
      <c r="O55">
        <v>0</v>
      </c>
      <c r="P55">
        <v>41.330849855986934</v>
      </c>
      <c r="Q55">
        <v>3.2414269224489796</v>
      </c>
      <c r="R55">
        <v>6.9594833721156961</v>
      </c>
      <c r="S55">
        <v>4.3494434328358205</v>
      </c>
      <c r="T55">
        <v>0</v>
      </c>
      <c r="U55">
        <v>24.850036205704406</v>
      </c>
      <c r="V55">
        <v>1.9312953514306674</v>
      </c>
      <c r="W55">
        <v>13.767940459521384</v>
      </c>
      <c r="X55">
        <v>43.518915618990022</v>
      </c>
      <c r="Y55">
        <v>0</v>
      </c>
      <c r="Z55">
        <v>3.8693537386363634</v>
      </c>
      <c r="AA55">
        <v>0</v>
      </c>
      <c r="AB55">
        <v>2.8476215386346579</v>
      </c>
      <c r="AC55">
        <v>0</v>
      </c>
      <c r="AD55">
        <v>0</v>
      </c>
      <c r="AE55">
        <v>4.8885702883865942</v>
      </c>
      <c r="AF55">
        <v>2.6326575000000001</v>
      </c>
      <c r="AG55">
        <v>12.3571320912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7.5825372227178125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547.11818245846416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4.8399332653117506</v>
      </c>
      <c r="L56">
        <v>307.50910556824635</v>
      </c>
      <c r="M56">
        <v>27.301227517985613</v>
      </c>
      <c r="N56">
        <v>17.523381267950967</v>
      </c>
      <c r="O56">
        <v>0</v>
      </c>
      <c r="P56">
        <v>41.330849855986934</v>
      </c>
      <c r="Q56">
        <v>3.2414269224489796</v>
      </c>
      <c r="R56">
        <v>6.9594833721156961</v>
      </c>
      <c r="S56">
        <v>4.3494434328358205</v>
      </c>
      <c r="T56">
        <v>0</v>
      </c>
      <c r="U56">
        <v>24.850036205704406</v>
      </c>
      <c r="V56">
        <v>1.9312953514306674</v>
      </c>
      <c r="W56">
        <v>13.767940459521384</v>
      </c>
      <c r="X56">
        <v>43.513996241387424</v>
      </c>
      <c r="Y56">
        <v>0</v>
      </c>
      <c r="Z56">
        <v>5.804030761363637</v>
      </c>
      <c r="AA56">
        <v>0</v>
      </c>
      <c r="AB56">
        <v>2.8476215386346579</v>
      </c>
      <c r="AC56">
        <v>0</v>
      </c>
      <c r="AD56">
        <v>0</v>
      </c>
      <c r="AE56">
        <v>4.8885702883865942</v>
      </c>
      <c r="AF56">
        <v>2.6326575000000001</v>
      </c>
      <c r="AG56">
        <v>12.3571320912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7.5825372227178125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549.04794010358887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4.8399332653117506</v>
      </c>
      <c r="L57">
        <v>307.50910556824635</v>
      </c>
      <c r="M57">
        <v>27.301227517985613</v>
      </c>
      <c r="N57">
        <v>17.523381267950967</v>
      </c>
      <c r="O57">
        <v>0</v>
      </c>
      <c r="P57">
        <v>41.330849855986934</v>
      </c>
      <c r="Q57">
        <v>3.2414269224489796</v>
      </c>
      <c r="R57">
        <v>6.9594833721156961</v>
      </c>
      <c r="S57">
        <v>4.3494434328358205</v>
      </c>
      <c r="T57">
        <v>0</v>
      </c>
      <c r="U57">
        <v>24.850036205704406</v>
      </c>
      <c r="V57">
        <v>1.9312953514306674</v>
      </c>
      <c r="W57">
        <v>13.767940459521384</v>
      </c>
      <c r="X57">
        <v>43.513996241387424</v>
      </c>
      <c r="Y57">
        <v>0</v>
      </c>
      <c r="Z57">
        <v>0</v>
      </c>
      <c r="AA57">
        <v>0</v>
      </c>
      <c r="AB57">
        <v>2.8476215386346579</v>
      </c>
      <c r="AC57">
        <v>0</v>
      </c>
      <c r="AD57">
        <v>0</v>
      </c>
      <c r="AE57">
        <v>4.8885702883865942</v>
      </c>
      <c r="AF57">
        <v>2.6326575000000001</v>
      </c>
      <c r="AG57">
        <v>12.3571320912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7.5825372227178125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543.24390934222515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4.8399332653117506</v>
      </c>
      <c r="L58">
        <v>307.50910556824635</v>
      </c>
      <c r="M58">
        <v>27.301227517985613</v>
      </c>
      <c r="N58">
        <v>17.523381267950967</v>
      </c>
      <c r="O58">
        <v>0</v>
      </c>
      <c r="P58">
        <v>41.330849855986934</v>
      </c>
      <c r="Q58">
        <v>3.2414269224489796</v>
      </c>
      <c r="R58">
        <v>6.9594833721156961</v>
      </c>
      <c r="S58">
        <v>4.3494434328358205</v>
      </c>
      <c r="T58">
        <v>0</v>
      </c>
      <c r="U58">
        <v>24.850036205704406</v>
      </c>
      <c r="V58">
        <v>1.9312953514306674</v>
      </c>
      <c r="W58">
        <v>13.767940459521384</v>
      </c>
      <c r="X58">
        <v>43.513996241387424</v>
      </c>
      <c r="Y58">
        <v>0</v>
      </c>
      <c r="Z58">
        <v>0</v>
      </c>
      <c r="AA58">
        <v>0</v>
      </c>
      <c r="AB58">
        <v>2.8476215386346579</v>
      </c>
      <c r="AC58">
        <v>0</v>
      </c>
      <c r="AD58">
        <v>0</v>
      </c>
      <c r="AE58">
        <v>4.8885702883865942</v>
      </c>
      <c r="AF58">
        <v>2.6326575000000001</v>
      </c>
      <c r="AG58">
        <v>12.3571320912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7.5825372227178125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543.24390934222515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4.8399332653117506</v>
      </c>
      <c r="L59">
        <v>307.50910556824635</v>
      </c>
      <c r="M59">
        <v>27.301227517985613</v>
      </c>
      <c r="N59">
        <v>17.523381267950967</v>
      </c>
      <c r="O59">
        <v>0</v>
      </c>
      <c r="P59">
        <v>41.330849855986934</v>
      </c>
      <c r="Q59">
        <v>3.2414269224489796</v>
      </c>
      <c r="R59">
        <v>6.9594833721156961</v>
      </c>
      <c r="S59">
        <v>4.3494434328358205</v>
      </c>
      <c r="T59">
        <v>0</v>
      </c>
      <c r="U59">
        <v>24.850036205704406</v>
      </c>
      <c r="V59">
        <v>1.9312953514306674</v>
      </c>
      <c r="W59">
        <v>13.767940459521384</v>
      </c>
      <c r="X59">
        <v>43.519260823198699</v>
      </c>
      <c r="Y59">
        <v>0</v>
      </c>
      <c r="Z59">
        <v>0</v>
      </c>
      <c r="AA59">
        <v>0</v>
      </c>
      <c r="AB59">
        <v>1.1074084613653412</v>
      </c>
      <c r="AC59">
        <v>0</v>
      </c>
      <c r="AD59">
        <v>0</v>
      </c>
      <c r="AE59">
        <v>4.8885702883865942</v>
      </c>
      <c r="AF59">
        <v>2.6326575000000001</v>
      </c>
      <c r="AG59">
        <v>12.3571320912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3.4767324599999996</v>
      </c>
      <c r="AR59">
        <v>10.4807328</v>
      </c>
      <c r="AS59">
        <v>7.5825372227178125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544.98569330676719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4.8399332653117506</v>
      </c>
      <c r="L60">
        <v>307.50910556824635</v>
      </c>
      <c r="M60">
        <v>27.301227517985613</v>
      </c>
      <c r="N60">
        <v>17.523381267950967</v>
      </c>
      <c r="O60">
        <v>0</v>
      </c>
      <c r="P60">
        <v>41.330849855986934</v>
      </c>
      <c r="Q60">
        <v>3.2414269224489796</v>
      </c>
      <c r="R60">
        <v>12.577041159109646</v>
      </c>
      <c r="S60">
        <v>4.3494434328358205</v>
      </c>
      <c r="T60">
        <v>0</v>
      </c>
      <c r="U60">
        <v>24.850036205704406</v>
      </c>
      <c r="V60">
        <v>6.1518150252100838</v>
      </c>
      <c r="W60">
        <v>13.767940459521384</v>
      </c>
      <c r="X60">
        <v>43.518915618990022</v>
      </c>
      <c r="Y60">
        <v>0</v>
      </c>
      <c r="Z60">
        <v>0</v>
      </c>
      <c r="AA60">
        <v>0</v>
      </c>
      <c r="AB60">
        <v>1.1074084613653412</v>
      </c>
      <c r="AC60">
        <v>0</v>
      </c>
      <c r="AD60">
        <v>0</v>
      </c>
      <c r="AE60">
        <v>4.8885702883865942</v>
      </c>
      <c r="AF60">
        <v>2.6326575000000001</v>
      </c>
      <c r="AG60">
        <v>12.3571320912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4.6890834403600898</v>
      </c>
      <c r="AN60">
        <v>0.64745500000000011</v>
      </c>
      <c r="AO60">
        <v>0</v>
      </c>
      <c r="AP60">
        <v>0</v>
      </c>
      <c r="AQ60">
        <v>3.4767324599999996</v>
      </c>
      <c r="AR60">
        <v>10.4807328</v>
      </c>
      <c r="AS60">
        <v>7.5825372227178125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554.82342556333197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4.8399332653117506</v>
      </c>
      <c r="L61">
        <v>307.50910556824635</v>
      </c>
      <c r="M61">
        <v>27.301227517985613</v>
      </c>
      <c r="N61">
        <v>17.523381267950967</v>
      </c>
      <c r="O61">
        <v>0</v>
      </c>
      <c r="P61">
        <v>41.330849855986934</v>
      </c>
      <c r="Q61">
        <v>3.2414269224489796</v>
      </c>
      <c r="R61">
        <v>12.577041159109646</v>
      </c>
      <c r="S61">
        <v>4.3494434328358205</v>
      </c>
      <c r="T61">
        <v>0</v>
      </c>
      <c r="U61">
        <v>24.850036205704406</v>
      </c>
      <c r="V61">
        <v>6.1518150252100838</v>
      </c>
      <c r="W61">
        <v>13.76629056818182</v>
      </c>
      <c r="X61">
        <v>43.513449876395811</v>
      </c>
      <c r="Y61">
        <v>0</v>
      </c>
      <c r="Z61">
        <v>0</v>
      </c>
      <c r="AA61">
        <v>0</v>
      </c>
      <c r="AB61">
        <v>1.1074084613653412</v>
      </c>
      <c r="AC61">
        <v>0</v>
      </c>
      <c r="AD61">
        <v>0</v>
      </c>
      <c r="AE61">
        <v>4.8885702883865942</v>
      </c>
      <c r="AF61">
        <v>2.6326575000000001</v>
      </c>
      <c r="AG61">
        <v>12.3571320912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4.6890834403600898</v>
      </c>
      <c r="AN61">
        <v>0.64745500000000011</v>
      </c>
      <c r="AO61">
        <v>0</v>
      </c>
      <c r="AP61">
        <v>0.11401006246893124</v>
      </c>
      <c r="AQ61">
        <v>6.9534649199999992</v>
      </c>
      <c r="AR61">
        <v>10.4807328</v>
      </c>
      <c r="AS61">
        <v>6.7843753613589071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557.60889059050817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4.8399332653117506</v>
      </c>
      <c r="L62">
        <v>307.50910556824635</v>
      </c>
      <c r="M62">
        <v>27.301227517985613</v>
      </c>
      <c r="N62">
        <v>17.523381267950967</v>
      </c>
      <c r="O62">
        <v>0</v>
      </c>
      <c r="P62">
        <v>41.330849855986934</v>
      </c>
      <c r="Q62">
        <v>3.2414269224489796</v>
      </c>
      <c r="R62">
        <v>12.577041159109646</v>
      </c>
      <c r="S62">
        <v>4.3494434328358205</v>
      </c>
      <c r="T62">
        <v>0</v>
      </c>
      <c r="U62">
        <v>24.850036205704406</v>
      </c>
      <c r="V62">
        <v>6.1518150252100838</v>
      </c>
      <c r="W62">
        <v>13.76629056818182</v>
      </c>
      <c r="X62">
        <v>43.513449876395811</v>
      </c>
      <c r="Y62">
        <v>0</v>
      </c>
      <c r="Z62">
        <v>0</v>
      </c>
      <c r="AA62">
        <v>0</v>
      </c>
      <c r="AB62">
        <v>1.1074084613653412</v>
      </c>
      <c r="AC62">
        <v>0</v>
      </c>
      <c r="AD62">
        <v>0</v>
      </c>
      <c r="AE62">
        <v>9.7771405767731885</v>
      </c>
      <c r="AF62">
        <v>2.6326575000000001</v>
      </c>
      <c r="AG62">
        <v>12.3571320912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4.6890834403600898</v>
      </c>
      <c r="AN62">
        <v>0.64745500000000011</v>
      </c>
      <c r="AO62">
        <v>0</v>
      </c>
      <c r="AP62">
        <v>0.11401006246893124</v>
      </c>
      <c r="AQ62">
        <v>6.9534649199999992</v>
      </c>
      <c r="AR62">
        <v>10.4807328</v>
      </c>
      <c r="AS62">
        <v>6.7843753613589071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562.49746087889469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4.8399396974907178</v>
      </c>
      <c r="L63">
        <v>307.50910556824635</v>
      </c>
      <c r="M63">
        <v>27.301227517985613</v>
      </c>
      <c r="N63">
        <v>17.523381267950967</v>
      </c>
      <c r="O63">
        <v>0</v>
      </c>
      <c r="P63">
        <v>41.330849855986934</v>
      </c>
      <c r="Q63">
        <v>3.2414269224489796</v>
      </c>
      <c r="R63">
        <v>12.577041159109646</v>
      </c>
      <c r="S63">
        <v>7.8284035822784794</v>
      </c>
      <c r="T63">
        <v>0</v>
      </c>
      <c r="U63">
        <v>24.850036205704406</v>
      </c>
      <c r="V63">
        <v>6.1518150252100838</v>
      </c>
      <c r="W63">
        <v>13.76629056818182</v>
      </c>
      <c r="X63">
        <v>43.513449876395811</v>
      </c>
      <c r="Y63">
        <v>0</v>
      </c>
      <c r="Z63">
        <v>0</v>
      </c>
      <c r="AA63">
        <v>0</v>
      </c>
      <c r="AB63">
        <v>1.1074084613653412</v>
      </c>
      <c r="AC63">
        <v>0</v>
      </c>
      <c r="AD63">
        <v>0</v>
      </c>
      <c r="AE63">
        <v>9.7771405767731885</v>
      </c>
      <c r="AF63">
        <v>2.6326575000000001</v>
      </c>
      <c r="AG63">
        <v>12.3571320912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4.6890834403600898</v>
      </c>
      <c r="AN63">
        <v>0.64745500000000011</v>
      </c>
      <c r="AO63">
        <v>0</v>
      </c>
      <c r="AP63">
        <v>0.11401006246893124</v>
      </c>
      <c r="AQ63">
        <v>6.9534649199999992</v>
      </c>
      <c r="AR63">
        <v>10.4807328</v>
      </c>
      <c r="AS63">
        <v>6.7843753613589071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565.97642746051633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4.839947314566869</v>
      </c>
      <c r="L64">
        <v>307.50910556824635</v>
      </c>
      <c r="M64">
        <v>27.301227517985613</v>
      </c>
      <c r="N64">
        <v>17.523381267950967</v>
      </c>
      <c r="O64">
        <v>0</v>
      </c>
      <c r="P64">
        <v>41.330849855986934</v>
      </c>
      <c r="Q64">
        <v>3.2414269224489796</v>
      </c>
      <c r="R64">
        <v>12.577041159109646</v>
      </c>
      <c r="S64">
        <v>7.8284035822784794</v>
      </c>
      <c r="T64">
        <v>0</v>
      </c>
      <c r="U64">
        <v>24.850036205704406</v>
      </c>
      <c r="V64">
        <v>6.1518150252100838</v>
      </c>
      <c r="W64">
        <v>13.76629056818182</v>
      </c>
      <c r="X64">
        <v>43.513449876395811</v>
      </c>
      <c r="Y64">
        <v>0</v>
      </c>
      <c r="Z64">
        <v>0</v>
      </c>
      <c r="AA64">
        <v>3.7301658337552737</v>
      </c>
      <c r="AB64">
        <v>1.1074084613653412</v>
      </c>
      <c r="AC64">
        <v>0</v>
      </c>
      <c r="AD64">
        <v>0</v>
      </c>
      <c r="AE64">
        <v>9.7771405767731885</v>
      </c>
      <c r="AF64">
        <v>2.6326575000000001</v>
      </c>
      <c r="AG64">
        <v>12.3571320912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4.6890834403600898</v>
      </c>
      <c r="AN64">
        <v>0.64745500000000011</v>
      </c>
      <c r="AO64">
        <v>0</v>
      </c>
      <c r="AP64">
        <v>0.11401006246893124</v>
      </c>
      <c r="AQ64">
        <v>6.9534649199999992</v>
      </c>
      <c r="AR64">
        <v>10.4807328</v>
      </c>
      <c r="AS64">
        <v>6.7843753613589071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569.70660091134766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4.84</v>
      </c>
      <c r="L65">
        <v>367.46265113010793</v>
      </c>
      <c r="M65">
        <v>27.301227517985613</v>
      </c>
      <c r="N65">
        <v>17.523381267950967</v>
      </c>
      <c r="O65">
        <v>0</v>
      </c>
      <c r="P65">
        <v>41.330849855986934</v>
      </c>
      <c r="Q65">
        <v>3.2414269224489796</v>
      </c>
      <c r="R65">
        <v>12.577041159109646</v>
      </c>
      <c r="S65">
        <v>7.8284035822784794</v>
      </c>
      <c r="T65">
        <v>0</v>
      </c>
      <c r="U65">
        <v>24.850036205704406</v>
      </c>
      <c r="V65">
        <v>6.1518150252100838</v>
      </c>
      <c r="W65">
        <v>13.76629056818182</v>
      </c>
      <c r="X65">
        <v>43.513449876395811</v>
      </c>
      <c r="Y65">
        <v>0</v>
      </c>
      <c r="Z65">
        <v>0</v>
      </c>
      <c r="AA65">
        <v>4.1674373151898729</v>
      </c>
      <c r="AB65">
        <v>1.1074084613653412</v>
      </c>
      <c r="AC65">
        <v>0</v>
      </c>
      <c r="AD65">
        <v>0</v>
      </c>
      <c r="AE65">
        <v>9.7771405767731885</v>
      </c>
      <c r="AF65">
        <v>2.6326575000000001</v>
      </c>
      <c r="AG65">
        <v>12.3571320912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4.6890834403600898</v>
      </c>
      <c r="AN65">
        <v>0.64745500000000011</v>
      </c>
      <c r="AO65">
        <v>0</v>
      </c>
      <c r="AP65">
        <v>0.11401006246893124</v>
      </c>
      <c r="AQ65">
        <v>6.9534649199999992</v>
      </c>
      <c r="AR65">
        <v>10.4807328</v>
      </c>
      <c r="AS65">
        <v>5.9862134999999999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629.29930877871811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4.830036194686949</v>
      </c>
      <c r="L66">
        <v>372.29819289172798</v>
      </c>
      <c r="M66">
        <v>27.301227517985613</v>
      </c>
      <c r="N66">
        <v>17.523381267950967</v>
      </c>
      <c r="O66">
        <v>0</v>
      </c>
      <c r="P66">
        <v>41.330849855986934</v>
      </c>
      <c r="Q66">
        <v>3.2414269224489796</v>
      </c>
      <c r="R66">
        <v>12.577041159109646</v>
      </c>
      <c r="S66">
        <v>7.8284035822784794</v>
      </c>
      <c r="T66">
        <v>0</v>
      </c>
      <c r="U66">
        <v>24.850036205704406</v>
      </c>
      <c r="V66">
        <v>6.1518150252100838</v>
      </c>
      <c r="W66">
        <v>13.76629056818182</v>
      </c>
      <c r="X66">
        <v>43.513449876395811</v>
      </c>
      <c r="Y66">
        <v>0</v>
      </c>
      <c r="Z66">
        <v>0</v>
      </c>
      <c r="AA66">
        <v>8.3348746303797459</v>
      </c>
      <c r="AB66">
        <v>1.1074084613653412</v>
      </c>
      <c r="AC66">
        <v>0</v>
      </c>
      <c r="AD66">
        <v>0</v>
      </c>
      <c r="AE66">
        <v>9.7771405767731885</v>
      </c>
      <c r="AF66">
        <v>2.6326575000000001</v>
      </c>
      <c r="AG66">
        <v>12.3571320912</v>
      </c>
      <c r="AH66">
        <v>5.6190436000000004</v>
      </c>
      <c r="AI66">
        <v>0</v>
      </c>
      <c r="AJ66">
        <v>0</v>
      </c>
      <c r="AK66">
        <v>0</v>
      </c>
      <c r="AL66">
        <v>0</v>
      </c>
      <c r="AM66">
        <v>4.6890834403600898</v>
      </c>
      <c r="AN66">
        <v>0.64745500000000011</v>
      </c>
      <c r="AO66">
        <v>0</v>
      </c>
      <c r="AP66">
        <v>0.11401006246893124</v>
      </c>
      <c r="AQ66">
        <v>6.9534649199999992</v>
      </c>
      <c r="AR66">
        <v>10.4807328</v>
      </c>
      <c r="AS66">
        <v>5.9862134999999999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643.91136765021508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4.8399910140730018</v>
      </c>
      <c r="L67">
        <v>377.13265855113502</v>
      </c>
      <c r="M67">
        <v>27.301227517985613</v>
      </c>
      <c r="N67">
        <v>17.523381267950967</v>
      </c>
      <c r="O67">
        <v>0</v>
      </c>
      <c r="P67">
        <v>41.330849855986934</v>
      </c>
      <c r="Q67">
        <v>3.2414269224489796</v>
      </c>
      <c r="R67">
        <v>12.577041159109646</v>
      </c>
      <c r="S67">
        <v>7.8284035822784794</v>
      </c>
      <c r="T67">
        <v>0</v>
      </c>
      <c r="U67">
        <v>24.850036205704406</v>
      </c>
      <c r="V67">
        <v>6.1518150252100838</v>
      </c>
      <c r="W67">
        <v>13.76629056818182</v>
      </c>
      <c r="X67">
        <v>43.513449876395811</v>
      </c>
      <c r="Y67">
        <v>0</v>
      </c>
      <c r="Z67">
        <v>0</v>
      </c>
      <c r="AA67">
        <v>8.3348746303797459</v>
      </c>
      <c r="AB67">
        <v>1.1074084613653412</v>
      </c>
      <c r="AC67">
        <v>0</v>
      </c>
      <c r="AD67">
        <v>0</v>
      </c>
      <c r="AE67">
        <v>9.7771405767731885</v>
      </c>
      <c r="AF67">
        <v>2.6326575000000001</v>
      </c>
      <c r="AG67">
        <v>12.3571320912</v>
      </c>
      <c r="AH67">
        <v>11.238087200000001</v>
      </c>
      <c r="AI67">
        <v>0</v>
      </c>
      <c r="AJ67">
        <v>0</v>
      </c>
      <c r="AK67">
        <v>0</v>
      </c>
      <c r="AL67">
        <v>0</v>
      </c>
      <c r="AM67">
        <v>4.6890834403600898</v>
      </c>
      <c r="AN67">
        <v>0.64745500000000011</v>
      </c>
      <c r="AO67">
        <v>0</v>
      </c>
      <c r="AP67">
        <v>0.38003364382767191</v>
      </c>
      <c r="AQ67">
        <v>10.430197379999997</v>
      </c>
      <c r="AR67">
        <v>10.4807328</v>
      </c>
      <c r="AS67">
        <v>6.5848349727178128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658.71620924308479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4.830018637494935</v>
      </c>
      <c r="L68">
        <v>381.96818795565292</v>
      </c>
      <c r="M68">
        <v>27.301227517985613</v>
      </c>
      <c r="N68">
        <v>17.523381267950967</v>
      </c>
      <c r="O68">
        <v>0</v>
      </c>
      <c r="P68">
        <v>41.330849855986934</v>
      </c>
      <c r="Q68">
        <v>3.2414269224489796</v>
      </c>
      <c r="R68">
        <v>12.577041159109646</v>
      </c>
      <c r="S68">
        <v>7.8284035822784794</v>
      </c>
      <c r="T68">
        <v>0</v>
      </c>
      <c r="U68">
        <v>24.850036205704406</v>
      </c>
      <c r="V68">
        <v>6.1518150252100838</v>
      </c>
      <c r="W68">
        <v>13.76629056818182</v>
      </c>
      <c r="X68">
        <v>43.513449876395811</v>
      </c>
      <c r="Y68">
        <v>0</v>
      </c>
      <c r="Z68">
        <v>0</v>
      </c>
      <c r="AA68">
        <v>8.3348746303797459</v>
      </c>
      <c r="AB68">
        <v>1.1074084613653412</v>
      </c>
      <c r="AC68">
        <v>0</v>
      </c>
      <c r="AD68">
        <v>0</v>
      </c>
      <c r="AE68">
        <v>9.7771405767731885</v>
      </c>
      <c r="AF68">
        <v>2.6326575000000001</v>
      </c>
      <c r="AG68">
        <v>12.3571320912</v>
      </c>
      <c r="AH68">
        <v>17.980939520000003</v>
      </c>
      <c r="AI68">
        <v>0</v>
      </c>
      <c r="AJ68">
        <v>0</v>
      </c>
      <c r="AK68">
        <v>0</v>
      </c>
      <c r="AL68">
        <v>0</v>
      </c>
      <c r="AM68">
        <v>4.6890834403600898</v>
      </c>
      <c r="AN68">
        <v>0.64745500000000011</v>
      </c>
      <c r="AO68">
        <v>0</v>
      </c>
      <c r="AP68">
        <v>0.38003364382767191</v>
      </c>
      <c r="AQ68">
        <v>10.430197379999997</v>
      </c>
      <c r="AR68">
        <v>10.4807328</v>
      </c>
      <c r="AS68">
        <v>6.5848349727178128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670.28461859102458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4.8399717223650383</v>
      </c>
      <c r="L69">
        <v>415.81268511992619</v>
      </c>
      <c r="M69">
        <v>27.301227517985613</v>
      </c>
      <c r="N69">
        <v>17.523381267950967</v>
      </c>
      <c r="O69">
        <v>0</v>
      </c>
      <c r="P69">
        <v>41.330849855986934</v>
      </c>
      <c r="Q69">
        <v>3.2414269224489796</v>
      </c>
      <c r="R69">
        <v>12.577041159109646</v>
      </c>
      <c r="S69">
        <v>7.8284035822784794</v>
      </c>
      <c r="T69">
        <v>0</v>
      </c>
      <c r="U69">
        <v>24.850036205704406</v>
      </c>
      <c r="V69">
        <v>6.1518150252100838</v>
      </c>
      <c r="W69">
        <v>13.76629056818182</v>
      </c>
      <c r="X69">
        <v>43.513449876395811</v>
      </c>
      <c r="Y69">
        <v>0</v>
      </c>
      <c r="Z69">
        <v>0</v>
      </c>
      <c r="AA69">
        <v>8.3348746303797459</v>
      </c>
      <c r="AB69">
        <v>1.1074084613653412</v>
      </c>
      <c r="AC69">
        <v>0</v>
      </c>
      <c r="AD69">
        <v>0</v>
      </c>
      <c r="AE69">
        <v>9.7771405767731885</v>
      </c>
      <c r="AF69">
        <v>2.6326575000000001</v>
      </c>
      <c r="AG69">
        <v>12.3571320912</v>
      </c>
      <c r="AH69">
        <v>17.980939520000003</v>
      </c>
      <c r="AI69">
        <v>0</v>
      </c>
      <c r="AJ69">
        <v>0</v>
      </c>
      <c r="AK69">
        <v>0</v>
      </c>
      <c r="AL69">
        <v>0</v>
      </c>
      <c r="AM69">
        <v>4.6890834403600898</v>
      </c>
      <c r="AN69">
        <v>0.64745500000000011</v>
      </c>
      <c r="AO69">
        <v>0</v>
      </c>
      <c r="AP69">
        <v>0.38003364382767191</v>
      </c>
      <c r="AQ69">
        <v>10.430197379999997</v>
      </c>
      <c r="AR69">
        <v>10.4807328</v>
      </c>
      <c r="AS69">
        <v>6.5848349727178128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704.13906884016797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4.8300278006945367</v>
      </c>
      <c r="L70">
        <v>415.81268511992619</v>
      </c>
      <c r="M70">
        <v>27.301227517985613</v>
      </c>
      <c r="N70">
        <v>17.523381267950967</v>
      </c>
      <c r="O70">
        <v>0</v>
      </c>
      <c r="P70">
        <v>41.330849855986934</v>
      </c>
      <c r="Q70">
        <v>3.2414269224489796</v>
      </c>
      <c r="R70">
        <v>12.577041159109646</v>
      </c>
      <c r="S70">
        <v>7.8284035822784794</v>
      </c>
      <c r="T70">
        <v>0</v>
      </c>
      <c r="U70">
        <v>24.850036205704406</v>
      </c>
      <c r="V70">
        <v>6.1518150252100838</v>
      </c>
      <c r="W70">
        <v>13.76629056818182</v>
      </c>
      <c r="X70">
        <v>43.513449876395811</v>
      </c>
      <c r="Y70">
        <v>0</v>
      </c>
      <c r="Z70">
        <v>0</v>
      </c>
      <c r="AA70">
        <v>8.3348746303797459</v>
      </c>
      <c r="AB70">
        <v>1.1074084613653412</v>
      </c>
      <c r="AC70">
        <v>0</v>
      </c>
      <c r="AD70">
        <v>0</v>
      </c>
      <c r="AE70">
        <v>9.7771405767731885</v>
      </c>
      <c r="AF70">
        <v>2.6326575000000001</v>
      </c>
      <c r="AG70">
        <v>12.3571320912</v>
      </c>
      <c r="AH70">
        <v>17.980939520000003</v>
      </c>
      <c r="AI70">
        <v>0</v>
      </c>
      <c r="AJ70">
        <v>0</v>
      </c>
      <c r="AK70">
        <v>0</v>
      </c>
      <c r="AL70">
        <v>0</v>
      </c>
      <c r="AM70">
        <v>4.6890834403600898</v>
      </c>
      <c r="AN70">
        <v>0.64745500000000011</v>
      </c>
      <c r="AO70">
        <v>0</v>
      </c>
      <c r="AP70">
        <v>0.38003364382767191</v>
      </c>
      <c r="AQ70">
        <v>10.430197379999997</v>
      </c>
      <c r="AR70">
        <v>10.4807328</v>
      </c>
      <c r="AS70">
        <v>6.5848349727178128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704.1291249184975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4.8300179670789545</v>
      </c>
      <c r="L71">
        <v>415.81268511992619</v>
      </c>
      <c r="M71">
        <v>27.301227517985613</v>
      </c>
      <c r="N71">
        <v>17.523381267950967</v>
      </c>
      <c r="O71">
        <v>0</v>
      </c>
      <c r="P71">
        <v>41.330849855986934</v>
      </c>
      <c r="Q71">
        <v>3.2414269224489796</v>
      </c>
      <c r="R71">
        <v>12.577041159109646</v>
      </c>
      <c r="S71">
        <v>7.8284035822784794</v>
      </c>
      <c r="T71">
        <v>0</v>
      </c>
      <c r="U71">
        <v>24.850036205704406</v>
      </c>
      <c r="V71">
        <v>6.1518150252100838</v>
      </c>
      <c r="W71">
        <v>13.765920158843159</v>
      </c>
      <c r="X71">
        <v>43.589269374763404</v>
      </c>
      <c r="Y71">
        <v>0</v>
      </c>
      <c r="Z71">
        <v>0</v>
      </c>
      <c r="AA71">
        <v>8.3348746303797459</v>
      </c>
      <c r="AB71">
        <v>1.1074084613653412</v>
      </c>
      <c r="AC71">
        <v>2.8713323540914089</v>
      </c>
      <c r="AD71">
        <v>2.3515506000000004</v>
      </c>
      <c r="AE71">
        <v>9.7771405767731885</v>
      </c>
      <c r="AF71">
        <v>2.6326575000000001</v>
      </c>
      <c r="AG71">
        <v>12.3571320912</v>
      </c>
      <c r="AH71">
        <v>17.980939520000003</v>
      </c>
      <c r="AI71">
        <v>0</v>
      </c>
      <c r="AJ71">
        <v>0</v>
      </c>
      <c r="AK71">
        <v>0</v>
      </c>
      <c r="AL71">
        <v>0</v>
      </c>
      <c r="AM71">
        <v>4.6890834403600898</v>
      </c>
      <c r="AN71">
        <v>0.64745500000000011</v>
      </c>
      <c r="AO71">
        <v>0</v>
      </c>
      <c r="AP71">
        <v>0.76006728765534382</v>
      </c>
      <c r="AQ71">
        <v>13.906929839999998</v>
      </c>
      <c r="AR71">
        <v>10.4807328</v>
      </c>
      <c r="AS71">
        <v>6.5848349727178128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713.28421323182999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4.8399735231942822</v>
      </c>
      <c r="L72">
        <v>430.3181662885882</v>
      </c>
      <c r="M72">
        <v>27.301227517985613</v>
      </c>
      <c r="N72">
        <v>17.523381267950967</v>
      </c>
      <c r="O72">
        <v>0</v>
      </c>
      <c r="P72">
        <v>41.330849855986934</v>
      </c>
      <c r="Q72">
        <v>3.2414269224489796</v>
      </c>
      <c r="R72">
        <v>12.577041159109646</v>
      </c>
      <c r="S72">
        <v>7.8284035822784794</v>
      </c>
      <c r="T72">
        <v>0</v>
      </c>
      <c r="U72">
        <v>24.850036205704406</v>
      </c>
      <c r="V72">
        <v>6.1518150252100838</v>
      </c>
      <c r="W72">
        <v>13.765920158843159</v>
      </c>
      <c r="X72">
        <v>43.589269374763404</v>
      </c>
      <c r="Y72">
        <v>0</v>
      </c>
      <c r="Z72">
        <v>0</v>
      </c>
      <c r="AA72">
        <v>8.3348746303797459</v>
      </c>
      <c r="AB72">
        <v>1.1074084613653412</v>
      </c>
      <c r="AC72">
        <v>2.8713323540914089</v>
      </c>
      <c r="AD72">
        <v>2.3515506000000004</v>
      </c>
      <c r="AE72">
        <v>9.7771405767731885</v>
      </c>
      <c r="AF72">
        <v>5.2653150000000002</v>
      </c>
      <c r="AG72">
        <v>12.3571320912</v>
      </c>
      <c r="AH72">
        <v>27.758075322639915</v>
      </c>
      <c r="AI72">
        <v>0</v>
      </c>
      <c r="AJ72">
        <v>0</v>
      </c>
      <c r="AK72">
        <v>0</v>
      </c>
      <c r="AL72">
        <v>0</v>
      </c>
      <c r="AM72">
        <v>4.6890834403600898</v>
      </c>
      <c r="AN72">
        <v>0.64745500000000011</v>
      </c>
      <c r="AO72">
        <v>0</v>
      </c>
      <c r="AP72">
        <v>0.76006728765534382</v>
      </c>
      <c r="AQ72">
        <v>13.906929839999998</v>
      </c>
      <c r="AR72">
        <v>10.4807328</v>
      </c>
      <c r="AS72">
        <v>6.5848349727178128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740.20944325924722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4.8399735231942822</v>
      </c>
      <c r="L73">
        <v>430.3181662885882</v>
      </c>
      <c r="M73">
        <v>27.301227517985613</v>
      </c>
      <c r="N73">
        <v>17.523381267950967</v>
      </c>
      <c r="O73">
        <v>0</v>
      </c>
      <c r="P73">
        <v>41.330849855986934</v>
      </c>
      <c r="Q73">
        <v>3.2414269224489796</v>
      </c>
      <c r="R73">
        <v>12.577041159109646</v>
      </c>
      <c r="S73">
        <v>7.8284035822784794</v>
      </c>
      <c r="T73">
        <v>0</v>
      </c>
      <c r="U73">
        <v>24.850036205704406</v>
      </c>
      <c r="V73">
        <v>6.1518150252100838</v>
      </c>
      <c r="W73">
        <v>13.765920158843159</v>
      </c>
      <c r="X73">
        <v>43.589269374763404</v>
      </c>
      <c r="Y73">
        <v>0</v>
      </c>
      <c r="Z73">
        <v>0</v>
      </c>
      <c r="AA73">
        <v>8.3348746303797459</v>
      </c>
      <c r="AB73">
        <v>3.9550299999999994</v>
      </c>
      <c r="AC73">
        <v>5.7426650149992149</v>
      </c>
      <c r="AD73">
        <v>2.3515506000000004</v>
      </c>
      <c r="AE73">
        <v>9.7771405767731885</v>
      </c>
      <c r="AF73">
        <v>7.8979724999999998</v>
      </c>
      <c r="AG73">
        <v>12.3571320912</v>
      </c>
      <c r="AH73">
        <v>33.714261600000007</v>
      </c>
      <c r="AI73">
        <v>0</v>
      </c>
      <c r="AJ73">
        <v>0</v>
      </c>
      <c r="AK73">
        <v>0</v>
      </c>
      <c r="AL73">
        <v>0</v>
      </c>
      <c r="AM73">
        <v>4.6890834403600898</v>
      </c>
      <c r="AN73">
        <v>0.64745500000000011</v>
      </c>
      <c r="AO73">
        <v>0</v>
      </c>
      <c r="AP73">
        <v>0.76006728765534382</v>
      </c>
      <c r="AQ73">
        <v>13.906929839999998</v>
      </c>
      <c r="AR73">
        <v>10.4807328</v>
      </c>
      <c r="AS73">
        <v>6.9839157500000013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754.91632201343202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4.8399735231942822</v>
      </c>
      <c r="L74">
        <v>425.48269107936306</v>
      </c>
      <c r="M74">
        <v>27.301227517985613</v>
      </c>
      <c r="N74">
        <v>17.523381267950967</v>
      </c>
      <c r="O74">
        <v>0</v>
      </c>
      <c r="P74">
        <v>41.330849855986934</v>
      </c>
      <c r="Q74">
        <v>3.2414269224489796</v>
      </c>
      <c r="R74">
        <v>12.577308186829269</v>
      </c>
      <c r="S74">
        <v>7.8284035822784794</v>
      </c>
      <c r="T74">
        <v>0</v>
      </c>
      <c r="U74">
        <v>24.850036205704406</v>
      </c>
      <c r="V74">
        <v>6.1487454613466337</v>
      </c>
      <c r="W74">
        <v>13.765920158843159</v>
      </c>
      <c r="X74">
        <v>43.589269374763404</v>
      </c>
      <c r="Y74">
        <v>0</v>
      </c>
      <c r="Z74">
        <v>0</v>
      </c>
      <c r="AA74">
        <v>12.50231194556962</v>
      </c>
      <c r="AB74">
        <v>11.722708907726929</v>
      </c>
      <c r="AC74">
        <v>8.6226867162713994</v>
      </c>
      <c r="AD74">
        <v>5.4085665027252086</v>
      </c>
      <c r="AE74">
        <v>9.7771405767731885</v>
      </c>
      <c r="AF74">
        <v>10.53063</v>
      </c>
      <c r="AG74">
        <v>12.3571320912</v>
      </c>
      <c r="AH74">
        <v>39.333305199999998</v>
      </c>
      <c r="AI74">
        <v>0</v>
      </c>
      <c r="AJ74">
        <v>0</v>
      </c>
      <c r="AK74">
        <v>0</v>
      </c>
      <c r="AL74">
        <v>0</v>
      </c>
      <c r="AM74">
        <v>4.6890834403600898</v>
      </c>
      <c r="AN74">
        <v>0.64745500000000011</v>
      </c>
      <c r="AO74">
        <v>0</v>
      </c>
      <c r="AP74">
        <v>0.76006728765534382</v>
      </c>
      <c r="AQ74">
        <v>13.906929839999998</v>
      </c>
      <c r="AR74">
        <v>10.4807328</v>
      </c>
      <c r="AS74">
        <v>6.9839157500000013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776.20189919497705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4.8399735231942822</v>
      </c>
      <c r="L75">
        <v>475.70814760811925</v>
      </c>
      <c r="M75">
        <v>27.301227517985613</v>
      </c>
      <c r="N75">
        <v>17.523381267950967</v>
      </c>
      <c r="O75">
        <v>0</v>
      </c>
      <c r="P75">
        <v>41.330849855986934</v>
      </c>
      <c r="Q75">
        <v>3.2414269224489796</v>
      </c>
      <c r="R75">
        <v>9.1084872667532455</v>
      </c>
      <c r="S75">
        <v>4.3097408220732332</v>
      </c>
      <c r="T75">
        <v>0</v>
      </c>
      <c r="U75">
        <v>24.850036205704406</v>
      </c>
      <c r="V75">
        <v>6.1487454613466337</v>
      </c>
      <c r="W75">
        <v>13.765920158843159</v>
      </c>
      <c r="X75">
        <v>43.589269374763404</v>
      </c>
      <c r="Y75">
        <v>0</v>
      </c>
      <c r="Z75">
        <v>0</v>
      </c>
      <c r="AA75">
        <v>12.50231194556962</v>
      </c>
      <c r="AB75">
        <v>11.722708907726929</v>
      </c>
      <c r="AC75">
        <v>8.6226867162713994</v>
      </c>
      <c r="AD75">
        <v>9.4939935708554124</v>
      </c>
      <c r="AE75">
        <v>9.7771405767731885</v>
      </c>
      <c r="AF75">
        <v>10.53063</v>
      </c>
      <c r="AG75">
        <v>12.3571320912</v>
      </c>
      <c r="AH75">
        <v>39.333305199999998</v>
      </c>
      <c r="AI75">
        <v>0</v>
      </c>
      <c r="AJ75">
        <v>0</v>
      </c>
      <c r="AK75">
        <v>0</v>
      </c>
      <c r="AL75">
        <v>0</v>
      </c>
      <c r="AM75">
        <v>4.6890834403600898</v>
      </c>
      <c r="AN75">
        <v>0.64745500000000011</v>
      </c>
      <c r="AO75">
        <v>0</v>
      </c>
      <c r="AP75">
        <v>0.76006728765534382</v>
      </c>
      <c r="AQ75">
        <v>13.906929839999998</v>
      </c>
      <c r="AR75">
        <v>10.4807328</v>
      </c>
      <c r="AS75">
        <v>6.9839157500000013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823.52529911158217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4.8399735231942822</v>
      </c>
      <c r="L76">
        <v>548.10633317917393</v>
      </c>
      <c r="M76">
        <v>27.301227517985613</v>
      </c>
      <c r="N76">
        <v>17.523381267950967</v>
      </c>
      <c r="O76">
        <v>0</v>
      </c>
      <c r="P76">
        <v>41.330849855986934</v>
      </c>
      <c r="Q76">
        <v>3.2399907867298579</v>
      </c>
      <c r="R76">
        <v>12.577308186829269</v>
      </c>
      <c r="S76">
        <v>7.5759195714864322</v>
      </c>
      <c r="T76">
        <v>0</v>
      </c>
      <c r="U76">
        <v>24.850036205704406</v>
      </c>
      <c r="V76">
        <v>6.1487454613466337</v>
      </c>
      <c r="W76">
        <v>13.765920158843159</v>
      </c>
      <c r="X76">
        <v>43.589269374763404</v>
      </c>
      <c r="Y76">
        <v>0</v>
      </c>
      <c r="Z76">
        <v>0</v>
      </c>
      <c r="AA76">
        <v>12.50231194556962</v>
      </c>
      <c r="AB76">
        <v>11.722708907726929</v>
      </c>
      <c r="AC76">
        <v>8.6226867162713994</v>
      </c>
      <c r="AD76">
        <v>10.842215890310369</v>
      </c>
      <c r="AE76">
        <v>9.7771405767731885</v>
      </c>
      <c r="AF76">
        <v>10.53063</v>
      </c>
      <c r="AG76">
        <v>12.3571320912</v>
      </c>
      <c r="AH76">
        <v>39.333305199999998</v>
      </c>
      <c r="AI76">
        <v>0</v>
      </c>
      <c r="AJ76">
        <v>0</v>
      </c>
      <c r="AK76">
        <v>0</v>
      </c>
      <c r="AL76">
        <v>0</v>
      </c>
      <c r="AM76">
        <v>4.6890834403600898</v>
      </c>
      <c r="AN76">
        <v>0.64745500000000011</v>
      </c>
      <c r="AO76">
        <v>0</v>
      </c>
      <c r="AP76">
        <v>0.76006728765534382</v>
      </c>
      <c r="AQ76">
        <v>13.906929839999998</v>
      </c>
      <c r="AR76">
        <v>10.4807328</v>
      </c>
      <c r="AS76">
        <v>6.9839157500000013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904.00527053586188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8.9801392929403647</v>
      </c>
      <c r="L77">
        <v>558.97225851832491</v>
      </c>
      <c r="M77">
        <v>27.301227517985613</v>
      </c>
      <c r="N77">
        <v>17.523381267950967</v>
      </c>
      <c r="O77">
        <v>0</v>
      </c>
      <c r="P77">
        <v>41.330849855986934</v>
      </c>
      <c r="Q77">
        <v>3.2399907867298579</v>
      </c>
      <c r="R77">
        <v>12.577308186829269</v>
      </c>
      <c r="S77">
        <v>7.8297628295454542</v>
      </c>
      <c r="T77">
        <v>0</v>
      </c>
      <c r="U77">
        <v>24.850036205704406</v>
      </c>
      <c r="V77">
        <v>6.1488508407738101</v>
      </c>
      <c r="W77">
        <v>13.765920158843159</v>
      </c>
      <c r="X77">
        <v>43.589269374763404</v>
      </c>
      <c r="Y77">
        <v>0</v>
      </c>
      <c r="Z77">
        <v>0</v>
      </c>
      <c r="AA77">
        <v>12.50231194556962</v>
      </c>
      <c r="AB77">
        <v>11.722708907726929</v>
      </c>
      <c r="AC77">
        <v>8.6226867162713994</v>
      </c>
      <c r="AD77">
        <v>10.842215890310369</v>
      </c>
      <c r="AE77">
        <v>9.7771405767731885</v>
      </c>
      <c r="AF77">
        <v>10.53063</v>
      </c>
      <c r="AG77">
        <v>12.3571320912</v>
      </c>
      <c r="AH77">
        <v>39.333305199999998</v>
      </c>
      <c r="AI77">
        <v>0</v>
      </c>
      <c r="AJ77">
        <v>0</v>
      </c>
      <c r="AK77">
        <v>0</v>
      </c>
      <c r="AL77">
        <v>0</v>
      </c>
      <c r="AM77">
        <v>4.6890834403600898</v>
      </c>
      <c r="AN77">
        <v>0.64745500000000011</v>
      </c>
      <c r="AO77">
        <v>0</v>
      </c>
      <c r="AP77">
        <v>0.76006728765534382</v>
      </c>
      <c r="AQ77">
        <v>13.906929839999998</v>
      </c>
      <c r="AR77">
        <v>10.4807328</v>
      </c>
      <c r="AS77">
        <v>6.9839157500000013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919.26531028224508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8.9900466295264625</v>
      </c>
      <c r="L78">
        <v>558.97225851832491</v>
      </c>
      <c r="M78">
        <v>27.301227517985613</v>
      </c>
      <c r="N78">
        <v>17.523381267950967</v>
      </c>
      <c r="O78">
        <v>0</v>
      </c>
      <c r="P78">
        <v>41.330849855986934</v>
      </c>
      <c r="Q78">
        <v>3.2399907867298579</v>
      </c>
      <c r="R78">
        <v>12.577308186829269</v>
      </c>
      <c r="S78">
        <v>7.8297628295454542</v>
      </c>
      <c r="T78">
        <v>0</v>
      </c>
      <c r="U78">
        <v>24.850036205704406</v>
      </c>
      <c r="V78">
        <v>6.1488508407738101</v>
      </c>
      <c r="W78">
        <v>13.765920158843159</v>
      </c>
      <c r="X78">
        <v>43.589269374763404</v>
      </c>
      <c r="Y78">
        <v>0</v>
      </c>
      <c r="Z78">
        <v>0</v>
      </c>
      <c r="AA78">
        <v>12.50231194556962</v>
      </c>
      <c r="AB78">
        <v>11.722708907726929</v>
      </c>
      <c r="AC78">
        <v>8.6226867162713994</v>
      </c>
      <c r="AD78">
        <v>10.842215890310369</v>
      </c>
      <c r="AE78">
        <v>9.7771405767731885</v>
      </c>
      <c r="AF78">
        <v>10.53063</v>
      </c>
      <c r="AG78">
        <v>12.3571320912</v>
      </c>
      <c r="AH78">
        <v>39.333305199999998</v>
      </c>
      <c r="AI78">
        <v>0</v>
      </c>
      <c r="AJ78">
        <v>0</v>
      </c>
      <c r="AK78">
        <v>0</v>
      </c>
      <c r="AL78">
        <v>0</v>
      </c>
      <c r="AM78">
        <v>4.6890834403600898</v>
      </c>
      <c r="AN78">
        <v>0.64745500000000011</v>
      </c>
      <c r="AO78">
        <v>0</v>
      </c>
      <c r="AP78">
        <v>0.76006728765534382</v>
      </c>
      <c r="AQ78">
        <v>13.906929839999998</v>
      </c>
      <c r="AR78">
        <v>10.4807328</v>
      </c>
      <c r="AS78">
        <v>6.9839157500000013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919.27521761883111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8.9900473627213451</v>
      </c>
      <c r="L79">
        <v>558.97225851832491</v>
      </c>
      <c r="M79">
        <v>27.301227517985613</v>
      </c>
      <c r="N79">
        <v>17.523381267950967</v>
      </c>
      <c r="O79">
        <v>0</v>
      </c>
      <c r="P79">
        <v>41.330849855986934</v>
      </c>
      <c r="Q79">
        <v>3.2399907867298579</v>
      </c>
      <c r="R79">
        <v>12.577308186829269</v>
      </c>
      <c r="S79">
        <v>7.8297628295454542</v>
      </c>
      <c r="T79">
        <v>0</v>
      </c>
      <c r="U79">
        <v>24.850036205704406</v>
      </c>
      <c r="V79">
        <v>6.1488508407738101</v>
      </c>
      <c r="W79">
        <v>13.765920158843159</v>
      </c>
      <c r="X79">
        <v>43.589269374763404</v>
      </c>
      <c r="Y79">
        <v>0</v>
      </c>
      <c r="Z79">
        <v>0</v>
      </c>
      <c r="AA79">
        <v>12.50231194556962</v>
      </c>
      <c r="AB79">
        <v>11.722708907726929</v>
      </c>
      <c r="AC79">
        <v>8.6226867162713994</v>
      </c>
      <c r="AD79">
        <v>10.842215890310369</v>
      </c>
      <c r="AE79">
        <v>9.7771405767731885</v>
      </c>
      <c r="AF79">
        <v>10.53063</v>
      </c>
      <c r="AG79">
        <v>12.3571320912</v>
      </c>
      <c r="AH79">
        <v>39.333305199999998</v>
      </c>
      <c r="AI79">
        <v>0</v>
      </c>
      <c r="AJ79">
        <v>0</v>
      </c>
      <c r="AK79">
        <v>0</v>
      </c>
      <c r="AL79">
        <v>0</v>
      </c>
      <c r="AM79">
        <v>4.6890834403600898</v>
      </c>
      <c r="AN79">
        <v>0.64745500000000011</v>
      </c>
      <c r="AO79">
        <v>0</v>
      </c>
      <c r="AP79">
        <v>0.15201351888980943</v>
      </c>
      <c r="AQ79">
        <v>13.906929839999998</v>
      </c>
      <c r="AR79">
        <v>10.4807328</v>
      </c>
      <c r="AS79">
        <v>6.9839157500000013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918.6671645832605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8.9900466295264625</v>
      </c>
      <c r="L80">
        <v>558.97225851832491</v>
      </c>
      <c r="M80">
        <v>27.301227517985613</v>
      </c>
      <c r="N80">
        <v>17.523381267950967</v>
      </c>
      <c r="O80">
        <v>0</v>
      </c>
      <c r="P80">
        <v>41.330849855986934</v>
      </c>
      <c r="Q80">
        <v>3.2399907867298579</v>
      </c>
      <c r="R80">
        <v>12.577308186829269</v>
      </c>
      <c r="S80">
        <v>7.8297628295454542</v>
      </c>
      <c r="T80">
        <v>0</v>
      </c>
      <c r="U80">
        <v>24.850036205704406</v>
      </c>
      <c r="V80">
        <v>6.1488508407738101</v>
      </c>
      <c r="W80">
        <v>13.765920158843159</v>
      </c>
      <c r="X80">
        <v>43.589269374763404</v>
      </c>
      <c r="Y80">
        <v>0</v>
      </c>
      <c r="Z80">
        <v>0</v>
      </c>
      <c r="AA80">
        <v>12.50231194556962</v>
      </c>
      <c r="AB80">
        <v>11.722708907726929</v>
      </c>
      <c r="AC80">
        <v>5.7426650149992149</v>
      </c>
      <c r="AD80">
        <v>8.1316618410295227</v>
      </c>
      <c r="AE80">
        <v>9.7771405767731885</v>
      </c>
      <c r="AF80">
        <v>5.2653150000000002</v>
      </c>
      <c r="AG80">
        <v>12.3571320912</v>
      </c>
      <c r="AH80">
        <v>33.714261600000007</v>
      </c>
      <c r="AI80">
        <v>0</v>
      </c>
      <c r="AJ80">
        <v>0</v>
      </c>
      <c r="AK80">
        <v>0</v>
      </c>
      <c r="AL80">
        <v>0</v>
      </c>
      <c r="AM80">
        <v>4.6890834403600898</v>
      </c>
      <c r="AN80">
        <v>0.64745500000000011</v>
      </c>
      <c r="AO80">
        <v>0</v>
      </c>
      <c r="AP80">
        <v>0.15201351888980943</v>
      </c>
      <c r="AQ80">
        <v>13.906929839999998</v>
      </c>
      <c r="AR80">
        <v>10.4807328</v>
      </c>
      <c r="AS80">
        <v>6.9839157500000013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902.19222949951256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8.9900497074985495</v>
      </c>
      <c r="L81">
        <v>558.97225851832491</v>
      </c>
      <c r="M81">
        <v>27.301227517985613</v>
      </c>
      <c r="N81">
        <v>17.523381267950967</v>
      </c>
      <c r="O81">
        <v>0</v>
      </c>
      <c r="P81">
        <v>41.330849855986934</v>
      </c>
      <c r="Q81">
        <v>3.2399907867298579</v>
      </c>
      <c r="R81">
        <v>12.577308186829269</v>
      </c>
      <c r="S81">
        <v>7.8297628295454542</v>
      </c>
      <c r="T81">
        <v>0</v>
      </c>
      <c r="U81">
        <v>24.850036205704406</v>
      </c>
      <c r="V81">
        <v>6.1488508407738101</v>
      </c>
      <c r="W81">
        <v>13.765920158843159</v>
      </c>
      <c r="X81">
        <v>43.589269374763404</v>
      </c>
      <c r="Y81">
        <v>0</v>
      </c>
      <c r="Z81">
        <v>0</v>
      </c>
      <c r="AA81">
        <v>12.50231194556962</v>
      </c>
      <c r="AB81">
        <v>7.815139169542384</v>
      </c>
      <c r="AC81">
        <v>5.7426650149992149</v>
      </c>
      <c r="AD81">
        <v>8.1316618410295227</v>
      </c>
      <c r="AE81">
        <v>9.7771405767731885</v>
      </c>
      <c r="AF81">
        <v>5.2653150000000002</v>
      </c>
      <c r="AG81">
        <v>12.3571320912</v>
      </c>
      <c r="AH81">
        <v>27.758075322639915</v>
      </c>
      <c r="AI81">
        <v>0</v>
      </c>
      <c r="AJ81">
        <v>0</v>
      </c>
      <c r="AK81">
        <v>0</v>
      </c>
      <c r="AL81">
        <v>0</v>
      </c>
      <c r="AM81">
        <v>4.6890834403600898</v>
      </c>
      <c r="AN81">
        <v>0.64745500000000011</v>
      </c>
      <c r="AO81">
        <v>0</v>
      </c>
      <c r="AP81">
        <v>0.15201351888980943</v>
      </c>
      <c r="AQ81">
        <v>13.906929839999998</v>
      </c>
      <c r="AR81">
        <v>10.4807328</v>
      </c>
      <c r="AS81">
        <v>6.9839157500000013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892.32847656194008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8.9900497074985495</v>
      </c>
      <c r="L82">
        <v>558.97225851832491</v>
      </c>
      <c r="M82">
        <v>27.301227517985613</v>
      </c>
      <c r="N82">
        <v>17.523381267950967</v>
      </c>
      <c r="O82">
        <v>0</v>
      </c>
      <c r="P82">
        <v>41.330849855986934</v>
      </c>
      <c r="Q82">
        <v>3.2399907867298579</v>
      </c>
      <c r="R82">
        <v>12.577308186829269</v>
      </c>
      <c r="S82">
        <v>7.8297628295454542</v>
      </c>
      <c r="T82">
        <v>0</v>
      </c>
      <c r="U82">
        <v>24.850036205704406</v>
      </c>
      <c r="V82">
        <v>6.1488508407738101</v>
      </c>
      <c r="W82">
        <v>13.765920158843159</v>
      </c>
      <c r="X82">
        <v>43.589269374763404</v>
      </c>
      <c r="Y82">
        <v>0</v>
      </c>
      <c r="Z82">
        <v>0</v>
      </c>
      <c r="AA82">
        <v>12.50231194556962</v>
      </c>
      <c r="AB82">
        <v>7.815139169542384</v>
      </c>
      <c r="AC82">
        <v>5.7426650149992149</v>
      </c>
      <c r="AD82">
        <v>8.1316618410295227</v>
      </c>
      <c r="AE82">
        <v>9.7771405767731885</v>
      </c>
      <c r="AF82">
        <v>5.2653150000000002</v>
      </c>
      <c r="AG82">
        <v>12.3571320912</v>
      </c>
      <c r="AH82">
        <v>19.217129234720169</v>
      </c>
      <c r="AI82">
        <v>0</v>
      </c>
      <c r="AJ82">
        <v>0</v>
      </c>
      <c r="AK82">
        <v>0</v>
      </c>
      <c r="AL82">
        <v>0</v>
      </c>
      <c r="AM82">
        <v>4.6890834403600898</v>
      </c>
      <c r="AN82">
        <v>0.64745500000000011</v>
      </c>
      <c r="AO82">
        <v>0</v>
      </c>
      <c r="AP82">
        <v>0.15201351888980943</v>
      </c>
      <c r="AQ82">
        <v>13.906929839999998</v>
      </c>
      <c r="AR82">
        <v>10.4807328</v>
      </c>
      <c r="AS82">
        <v>6.9839157500000013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883.78753047402029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9.0000555783009197</v>
      </c>
      <c r="L83">
        <v>558.97225851832491</v>
      </c>
      <c r="M83">
        <v>27.301227517985613</v>
      </c>
      <c r="N83">
        <v>17.523381267950967</v>
      </c>
      <c r="O83">
        <v>0</v>
      </c>
      <c r="P83">
        <v>41.330849855986934</v>
      </c>
      <c r="Q83">
        <v>3.2405282274881517</v>
      </c>
      <c r="R83">
        <v>12.577930129756098</v>
      </c>
      <c r="S83">
        <v>7.8300030681818171</v>
      </c>
      <c r="T83">
        <v>0</v>
      </c>
      <c r="U83">
        <v>24.850036205704406</v>
      </c>
      <c r="V83">
        <v>6.1488508407738101</v>
      </c>
      <c r="W83">
        <v>13.765920158843159</v>
      </c>
      <c r="X83">
        <v>43.589269374763404</v>
      </c>
      <c r="Y83">
        <v>0</v>
      </c>
      <c r="Z83">
        <v>0</v>
      </c>
      <c r="AA83">
        <v>12.50231194556962</v>
      </c>
      <c r="AB83">
        <v>7.815139169542384</v>
      </c>
      <c r="AC83">
        <v>5.7426650149992149</v>
      </c>
      <c r="AD83">
        <v>5.4085665027252086</v>
      </c>
      <c r="AE83">
        <v>4.8885702883865942</v>
      </c>
      <c r="AF83">
        <v>5.2653150000000002</v>
      </c>
      <c r="AG83">
        <v>12.3571320912</v>
      </c>
      <c r="AH83">
        <v>11.238087200000001</v>
      </c>
      <c r="AI83">
        <v>0</v>
      </c>
      <c r="AJ83">
        <v>0</v>
      </c>
      <c r="AK83">
        <v>0</v>
      </c>
      <c r="AL83">
        <v>0</v>
      </c>
      <c r="AM83">
        <v>4.6890834403600898</v>
      </c>
      <c r="AN83">
        <v>0.64745500000000011</v>
      </c>
      <c r="AO83">
        <v>0</v>
      </c>
      <c r="AP83">
        <v>0.15201351888980943</v>
      </c>
      <c r="AQ83">
        <v>13.906929839999998</v>
      </c>
      <c r="AR83">
        <v>10.4807328</v>
      </c>
      <c r="AS83">
        <v>6.9839157500000013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868.2082283057332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8.9900497074985495</v>
      </c>
      <c r="L84">
        <v>558.97225851832491</v>
      </c>
      <c r="M84">
        <v>27.301227517985613</v>
      </c>
      <c r="N84">
        <v>17.523381267950967</v>
      </c>
      <c r="O84">
        <v>0</v>
      </c>
      <c r="P84">
        <v>41.330849855986934</v>
      </c>
      <c r="Q84">
        <v>3.2405282274881517</v>
      </c>
      <c r="R84">
        <v>12.577930129756098</v>
      </c>
      <c r="S84">
        <v>7.8300030681818171</v>
      </c>
      <c r="T84">
        <v>0</v>
      </c>
      <c r="U84">
        <v>24.850036205704406</v>
      </c>
      <c r="V84">
        <v>6.1488508407738101</v>
      </c>
      <c r="W84">
        <v>13.765920158843159</v>
      </c>
      <c r="X84">
        <v>43.589269374763404</v>
      </c>
      <c r="Y84">
        <v>0</v>
      </c>
      <c r="Z84">
        <v>0</v>
      </c>
      <c r="AA84">
        <v>8.3348746303797459</v>
      </c>
      <c r="AB84">
        <v>7.815139169542384</v>
      </c>
      <c r="AC84">
        <v>5.7426650149992149</v>
      </c>
      <c r="AD84">
        <v>2.3515506000000004</v>
      </c>
      <c r="AE84">
        <v>4.8885702883865942</v>
      </c>
      <c r="AF84">
        <v>5.2653150000000002</v>
      </c>
      <c r="AG84">
        <v>12.3571320912</v>
      </c>
      <c r="AH84">
        <v>6.1809479600000001</v>
      </c>
      <c r="AI84">
        <v>0</v>
      </c>
      <c r="AJ84">
        <v>0</v>
      </c>
      <c r="AK84">
        <v>0</v>
      </c>
      <c r="AL84">
        <v>0</v>
      </c>
      <c r="AM84">
        <v>4.6890834403600898</v>
      </c>
      <c r="AN84">
        <v>0.64745500000000011</v>
      </c>
      <c r="AO84">
        <v>0</v>
      </c>
      <c r="AP84">
        <v>0.15201351888980943</v>
      </c>
      <c r="AQ84">
        <v>13.906929839999998</v>
      </c>
      <c r="AR84">
        <v>10.4807328</v>
      </c>
      <c r="AS84">
        <v>6.9839157500000013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855.91662997701576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8.9900497074985495</v>
      </c>
      <c r="L85">
        <v>558.97225851832491</v>
      </c>
      <c r="M85">
        <v>27.301227517985613</v>
      </c>
      <c r="N85">
        <v>17.523381267950967</v>
      </c>
      <c r="O85">
        <v>0</v>
      </c>
      <c r="P85">
        <v>41.330849855986934</v>
      </c>
      <c r="Q85">
        <v>3.2405282274881517</v>
      </c>
      <c r="R85">
        <v>12.577930129756098</v>
      </c>
      <c r="S85">
        <v>7.8300030681818171</v>
      </c>
      <c r="T85">
        <v>0</v>
      </c>
      <c r="U85">
        <v>24.850036205704406</v>
      </c>
      <c r="V85">
        <v>6.1490715424739193</v>
      </c>
      <c r="W85">
        <v>13.767692139426284</v>
      </c>
      <c r="X85">
        <v>43.588564615206735</v>
      </c>
      <c r="Y85">
        <v>0</v>
      </c>
      <c r="Z85">
        <v>0</v>
      </c>
      <c r="AA85">
        <v>8.3348746303797459</v>
      </c>
      <c r="AB85">
        <v>7.815139169542384</v>
      </c>
      <c r="AC85">
        <v>5.7426650149992149</v>
      </c>
      <c r="AD85">
        <v>0</v>
      </c>
      <c r="AE85">
        <v>4.8885702883865942</v>
      </c>
      <c r="AF85">
        <v>5.2653150000000002</v>
      </c>
      <c r="AG85">
        <v>12.3571320912</v>
      </c>
      <c r="AH85">
        <v>6.1809479600000001</v>
      </c>
      <c r="AI85">
        <v>0</v>
      </c>
      <c r="AJ85">
        <v>0</v>
      </c>
      <c r="AK85">
        <v>0</v>
      </c>
      <c r="AL85">
        <v>0</v>
      </c>
      <c r="AM85">
        <v>4.6890834403600898</v>
      </c>
      <c r="AN85">
        <v>0.64745500000000011</v>
      </c>
      <c r="AO85">
        <v>0</v>
      </c>
      <c r="AP85">
        <v>0.53204716271748131</v>
      </c>
      <c r="AQ85">
        <v>13.906929839999998</v>
      </c>
      <c r="AR85">
        <v>10.4807328</v>
      </c>
      <c r="AS85">
        <v>6.9839157500000013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853.94640094356998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8.9900497074985495</v>
      </c>
      <c r="L86">
        <v>558.97225851832491</v>
      </c>
      <c r="M86">
        <v>27.301227517985613</v>
      </c>
      <c r="N86">
        <v>17.523381267950967</v>
      </c>
      <c r="O86">
        <v>0</v>
      </c>
      <c r="P86">
        <v>41.330849855986934</v>
      </c>
      <c r="Q86">
        <v>3.2405282274881517</v>
      </c>
      <c r="R86">
        <v>12.577930129756098</v>
      </c>
      <c r="S86">
        <v>7.8300030681818171</v>
      </c>
      <c r="T86">
        <v>0</v>
      </c>
      <c r="U86">
        <v>24.850036205704406</v>
      </c>
      <c r="V86">
        <v>6.1502702690582964</v>
      </c>
      <c r="W86">
        <v>13.767591168816727</v>
      </c>
      <c r="X86">
        <v>43.58901606431273</v>
      </c>
      <c r="Y86">
        <v>0</v>
      </c>
      <c r="Z86">
        <v>0</v>
      </c>
      <c r="AA86">
        <v>8.3348746303797459</v>
      </c>
      <c r="AB86">
        <v>7.815139169542384</v>
      </c>
      <c r="AC86">
        <v>5.7426650149992149</v>
      </c>
      <c r="AD86">
        <v>0</v>
      </c>
      <c r="AE86">
        <v>4.8885702883865942</v>
      </c>
      <c r="AF86">
        <v>5.2653150000000002</v>
      </c>
      <c r="AG86">
        <v>12.3571320912</v>
      </c>
      <c r="AH86">
        <v>6.1809479600000001</v>
      </c>
      <c r="AI86">
        <v>0</v>
      </c>
      <c r="AJ86">
        <v>0</v>
      </c>
      <c r="AK86">
        <v>0</v>
      </c>
      <c r="AL86">
        <v>0</v>
      </c>
      <c r="AM86">
        <v>4.6890834403600898</v>
      </c>
      <c r="AN86">
        <v>0.64745500000000011</v>
      </c>
      <c r="AO86">
        <v>0</v>
      </c>
      <c r="AP86">
        <v>0.53204716271748131</v>
      </c>
      <c r="AQ86">
        <v>10.392813159999998</v>
      </c>
      <c r="AR86">
        <v>10.4807328</v>
      </c>
      <c r="AS86">
        <v>6.9839157500000013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850.43383346865085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8.9900497074985495</v>
      </c>
      <c r="L87">
        <v>558.97225851832491</v>
      </c>
      <c r="M87">
        <v>27.301227517985613</v>
      </c>
      <c r="N87">
        <v>17.523381267950967</v>
      </c>
      <c r="O87">
        <v>0</v>
      </c>
      <c r="P87">
        <v>41.330849855986934</v>
      </c>
      <c r="Q87">
        <v>3.2405282274881517</v>
      </c>
      <c r="R87">
        <v>12.577930129756098</v>
      </c>
      <c r="S87">
        <v>7.8300030681818171</v>
      </c>
      <c r="T87">
        <v>0</v>
      </c>
      <c r="U87">
        <v>24.850036205704406</v>
      </c>
      <c r="V87">
        <v>6.1487822571001498</v>
      </c>
      <c r="W87">
        <v>13.766900983296212</v>
      </c>
      <c r="X87">
        <v>43.590660982131595</v>
      </c>
      <c r="Y87">
        <v>0</v>
      </c>
      <c r="Z87">
        <v>0</v>
      </c>
      <c r="AA87">
        <v>8.3348746303797459</v>
      </c>
      <c r="AB87">
        <v>7.815139169542384</v>
      </c>
      <c r="AC87">
        <v>2.8713323540914089</v>
      </c>
      <c r="AD87">
        <v>0</v>
      </c>
      <c r="AE87">
        <v>4.8885702883865942</v>
      </c>
      <c r="AF87">
        <v>5.2653150000000002</v>
      </c>
      <c r="AG87">
        <v>12.3571320912</v>
      </c>
      <c r="AH87">
        <v>6.1809479600000001</v>
      </c>
      <c r="AI87">
        <v>0</v>
      </c>
      <c r="AJ87">
        <v>0</v>
      </c>
      <c r="AK87">
        <v>0</v>
      </c>
      <c r="AL87">
        <v>0</v>
      </c>
      <c r="AM87">
        <v>4.6890834403600898</v>
      </c>
      <c r="AN87">
        <v>0.64745500000000011</v>
      </c>
      <c r="AO87">
        <v>0</v>
      </c>
      <c r="AP87">
        <v>0.53204716271748131</v>
      </c>
      <c r="AQ87">
        <v>10.093739399999999</v>
      </c>
      <c r="AR87">
        <v>10.4807328</v>
      </c>
      <c r="AS87">
        <v>6.9839157500000013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847.26289376808325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8.9900497074985495</v>
      </c>
      <c r="L88">
        <v>558.97225851832491</v>
      </c>
      <c r="M88">
        <v>27.301227517985613</v>
      </c>
      <c r="N88">
        <v>17.523381267950967</v>
      </c>
      <c r="O88">
        <v>0</v>
      </c>
      <c r="P88">
        <v>41.330849855986934</v>
      </c>
      <c r="Q88">
        <v>3.2405282274881517</v>
      </c>
      <c r="R88">
        <v>12.577930129756098</v>
      </c>
      <c r="S88">
        <v>7.8300030681818171</v>
      </c>
      <c r="T88">
        <v>0</v>
      </c>
      <c r="U88">
        <v>24.850036205704406</v>
      </c>
      <c r="V88">
        <v>6.1491026799007455</v>
      </c>
      <c r="W88">
        <v>13.76724783804227</v>
      </c>
      <c r="X88">
        <v>43.587746745463463</v>
      </c>
      <c r="Y88">
        <v>0</v>
      </c>
      <c r="Z88">
        <v>0</v>
      </c>
      <c r="AA88">
        <v>4.1674373151898729</v>
      </c>
      <c r="AB88">
        <v>7.815139169542384</v>
      </c>
      <c r="AC88">
        <v>2.8713323540914089</v>
      </c>
      <c r="AD88">
        <v>0</v>
      </c>
      <c r="AE88">
        <v>4.8885702883865942</v>
      </c>
      <c r="AF88">
        <v>5.2653150000000002</v>
      </c>
      <c r="AG88">
        <v>12.3571320912</v>
      </c>
      <c r="AH88">
        <v>6.1809479600000001</v>
      </c>
      <c r="AI88">
        <v>0</v>
      </c>
      <c r="AJ88">
        <v>0</v>
      </c>
      <c r="AK88">
        <v>0</v>
      </c>
      <c r="AL88">
        <v>0</v>
      </c>
      <c r="AM88">
        <v>4.6890834403600898</v>
      </c>
      <c r="AN88">
        <v>0.64745500000000011</v>
      </c>
      <c r="AO88">
        <v>0</v>
      </c>
      <c r="AP88">
        <v>0.53204716271748131</v>
      </c>
      <c r="AQ88">
        <v>6.7291595999999991</v>
      </c>
      <c r="AR88">
        <v>10.4807328</v>
      </c>
      <c r="AS88">
        <v>6.9839157500000013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839.72862969377195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9.2999794779805001</v>
      </c>
      <c r="L89">
        <v>558.97225851832491</v>
      </c>
      <c r="M89">
        <v>27.301227517985613</v>
      </c>
      <c r="N89">
        <v>17.523381267950967</v>
      </c>
      <c r="O89">
        <v>0</v>
      </c>
      <c r="P89">
        <v>41.330849855986934</v>
      </c>
      <c r="Q89">
        <v>3.2405282274881517</v>
      </c>
      <c r="R89">
        <v>12.577930129756098</v>
      </c>
      <c r="S89">
        <v>7.8300030681818171</v>
      </c>
      <c r="T89">
        <v>0</v>
      </c>
      <c r="U89">
        <v>24.850036205704406</v>
      </c>
      <c r="V89">
        <v>6.1478327841475569</v>
      </c>
      <c r="W89">
        <v>13.766050659844272</v>
      </c>
      <c r="X89">
        <v>43.588460379824873</v>
      </c>
      <c r="Y89">
        <v>0</v>
      </c>
      <c r="Z89">
        <v>0</v>
      </c>
      <c r="AA89">
        <v>4.1674373151898729</v>
      </c>
      <c r="AB89">
        <v>7.815139169542384</v>
      </c>
      <c r="AC89">
        <v>2.8713323540914089</v>
      </c>
      <c r="AD89">
        <v>0</v>
      </c>
      <c r="AE89">
        <v>4.8885702883865942</v>
      </c>
      <c r="AF89">
        <v>5.2653150000000002</v>
      </c>
      <c r="AG89">
        <v>12.3571320912</v>
      </c>
      <c r="AH89">
        <v>0</v>
      </c>
      <c r="AI89">
        <v>0.56656514658287516</v>
      </c>
      <c r="AJ89">
        <v>0</v>
      </c>
      <c r="AK89">
        <v>0</v>
      </c>
      <c r="AL89">
        <v>0</v>
      </c>
      <c r="AM89">
        <v>4.6890834403600898</v>
      </c>
      <c r="AN89">
        <v>0.64745500000000011</v>
      </c>
      <c r="AO89">
        <v>0</v>
      </c>
      <c r="AP89">
        <v>0.15201351888980943</v>
      </c>
      <c r="AQ89">
        <v>6.7291595999999991</v>
      </c>
      <c r="AR89">
        <v>10.4807328</v>
      </c>
      <c r="AS89">
        <v>6.9839157500000013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834.04238956741926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9.2999794715229722</v>
      </c>
      <c r="L90">
        <v>558.97225851832491</v>
      </c>
      <c r="M90">
        <v>27.301227517985613</v>
      </c>
      <c r="N90">
        <v>17.523381267950967</v>
      </c>
      <c r="O90">
        <v>0</v>
      </c>
      <c r="P90">
        <v>41.330849855986934</v>
      </c>
      <c r="Q90">
        <v>3.2405282274881517</v>
      </c>
      <c r="R90">
        <v>12.577930129756098</v>
      </c>
      <c r="S90">
        <v>7.8300030681818171</v>
      </c>
      <c r="T90">
        <v>0</v>
      </c>
      <c r="U90">
        <v>24.850036205704406</v>
      </c>
      <c r="V90">
        <v>6.14923485052317</v>
      </c>
      <c r="W90">
        <v>13.766085775551105</v>
      </c>
      <c r="X90">
        <v>43.588226464330766</v>
      </c>
      <c r="Y90">
        <v>0</v>
      </c>
      <c r="Z90">
        <v>0</v>
      </c>
      <c r="AA90">
        <v>4.1674373151898729</v>
      </c>
      <c r="AB90">
        <v>7.815139169542384</v>
      </c>
      <c r="AC90">
        <v>2.8713323540914089</v>
      </c>
      <c r="AD90">
        <v>0</v>
      </c>
      <c r="AE90">
        <v>4.8885702883865942</v>
      </c>
      <c r="AF90">
        <v>5.2653150000000002</v>
      </c>
      <c r="AG90">
        <v>12.3571320912</v>
      </c>
      <c r="AH90">
        <v>0</v>
      </c>
      <c r="AI90">
        <v>0.56656514658287516</v>
      </c>
      <c r="AJ90">
        <v>0</v>
      </c>
      <c r="AK90">
        <v>0</v>
      </c>
      <c r="AL90">
        <v>0</v>
      </c>
      <c r="AM90">
        <v>4.6890834403600898</v>
      </c>
      <c r="AN90">
        <v>0.64745500000000011</v>
      </c>
      <c r="AO90">
        <v>0</v>
      </c>
      <c r="AP90">
        <v>0.15201351888980943</v>
      </c>
      <c r="AQ90">
        <v>6.7291595999999991</v>
      </c>
      <c r="AR90">
        <v>10.4807328</v>
      </c>
      <c r="AS90">
        <v>6.9839157500000013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834.04359282755013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9.2999794779805001</v>
      </c>
      <c r="L91">
        <v>558.97225851832491</v>
      </c>
      <c r="M91">
        <v>27.301227517985613</v>
      </c>
      <c r="N91">
        <v>17.523381267950967</v>
      </c>
      <c r="O91">
        <v>0</v>
      </c>
      <c r="P91">
        <v>41.330849855986934</v>
      </c>
      <c r="Q91">
        <v>3.2405282274881517</v>
      </c>
      <c r="R91">
        <v>12.577930129756098</v>
      </c>
      <c r="S91">
        <v>7.8300030681818171</v>
      </c>
      <c r="T91">
        <v>0</v>
      </c>
      <c r="U91">
        <v>24.850036205704406</v>
      </c>
      <c r="V91">
        <v>6.1499486481113337</v>
      </c>
      <c r="W91">
        <v>13.765393537758966</v>
      </c>
      <c r="X91">
        <v>43.588736937968733</v>
      </c>
      <c r="Y91">
        <v>0</v>
      </c>
      <c r="Z91">
        <v>0</v>
      </c>
      <c r="AA91">
        <v>4.1674373151898729</v>
      </c>
      <c r="AB91">
        <v>3.9075697381845451</v>
      </c>
      <c r="AC91">
        <v>2.8713323540914089</v>
      </c>
      <c r="AD91">
        <v>0</v>
      </c>
      <c r="AE91">
        <v>4.8885702883865942</v>
      </c>
      <c r="AF91">
        <v>5.2653150000000002</v>
      </c>
      <c r="AG91">
        <v>12.3571320912</v>
      </c>
      <c r="AH91">
        <v>0</v>
      </c>
      <c r="AI91">
        <v>0.56656514658287516</v>
      </c>
      <c r="AJ91">
        <v>0</v>
      </c>
      <c r="AK91">
        <v>0</v>
      </c>
      <c r="AL91">
        <v>0</v>
      </c>
      <c r="AM91">
        <v>4.6890834403600898</v>
      </c>
      <c r="AN91">
        <v>0.64745500000000011</v>
      </c>
      <c r="AO91">
        <v>0</v>
      </c>
      <c r="AP91">
        <v>0.3420301874067937</v>
      </c>
      <c r="AQ91">
        <v>6.7291595999999991</v>
      </c>
      <c r="AR91">
        <v>10.4807328</v>
      </c>
      <c r="AS91">
        <v>6.9839157500000013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830.32657210460081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9.2999794715229722</v>
      </c>
      <c r="L92">
        <v>558.97225851832491</v>
      </c>
      <c r="M92">
        <v>27.301227517985613</v>
      </c>
      <c r="N92">
        <v>17.523381267950967</v>
      </c>
      <c r="O92">
        <v>0</v>
      </c>
      <c r="P92">
        <v>41.330849855986934</v>
      </c>
      <c r="Q92">
        <v>3.2405282274881517</v>
      </c>
      <c r="R92">
        <v>12.577930129756098</v>
      </c>
      <c r="S92">
        <v>7.8300030681818171</v>
      </c>
      <c r="T92">
        <v>0</v>
      </c>
      <c r="U92">
        <v>24.850036205704406</v>
      </c>
      <c r="V92">
        <v>6.1497451047381553</v>
      </c>
      <c r="W92">
        <v>13.767549583314795</v>
      </c>
      <c r="X92">
        <v>43.588129413928392</v>
      </c>
      <c r="Y92">
        <v>0</v>
      </c>
      <c r="Z92">
        <v>0</v>
      </c>
      <c r="AA92">
        <v>4.1674373151898729</v>
      </c>
      <c r="AB92">
        <v>3.9075697381845451</v>
      </c>
      <c r="AC92">
        <v>2.8713323540914089</v>
      </c>
      <c r="AD92">
        <v>0</v>
      </c>
      <c r="AE92">
        <v>4.8885702883865942</v>
      </c>
      <c r="AF92">
        <v>5.2653150000000002</v>
      </c>
      <c r="AG92">
        <v>12.3571320912</v>
      </c>
      <c r="AH92">
        <v>0</v>
      </c>
      <c r="AI92">
        <v>0.56656514658287516</v>
      </c>
      <c r="AJ92">
        <v>0</v>
      </c>
      <c r="AK92">
        <v>0</v>
      </c>
      <c r="AL92">
        <v>0</v>
      </c>
      <c r="AM92">
        <v>4.6890834403600898</v>
      </c>
      <c r="AN92">
        <v>0.64745500000000011</v>
      </c>
      <c r="AO92">
        <v>0</v>
      </c>
      <c r="AP92">
        <v>0.3420301874067937</v>
      </c>
      <c r="AQ92">
        <v>6.7291595999999991</v>
      </c>
      <c r="AR92">
        <v>10.4807328</v>
      </c>
      <c r="AS92">
        <v>6.9839157500000013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830.32791707628553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9.2999794779805001</v>
      </c>
      <c r="L93">
        <v>558.97225851832491</v>
      </c>
      <c r="M93">
        <v>27.301227517985613</v>
      </c>
      <c r="N93">
        <v>17.523381267950967</v>
      </c>
      <c r="O93">
        <v>0</v>
      </c>
      <c r="P93">
        <v>41.330849855986934</v>
      </c>
      <c r="Q93">
        <v>3.2405282274881517</v>
      </c>
      <c r="R93">
        <v>12.577930129756098</v>
      </c>
      <c r="S93">
        <v>7.8300030681818171</v>
      </c>
      <c r="T93">
        <v>0</v>
      </c>
      <c r="U93">
        <v>24.850036205704406</v>
      </c>
      <c r="V93">
        <v>6.1492942069825443</v>
      </c>
      <c r="W93">
        <v>13.76629056818182</v>
      </c>
      <c r="X93">
        <v>43.589269374763404</v>
      </c>
      <c r="Y93">
        <v>0</v>
      </c>
      <c r="Z93">
        <v>0</v>
      </c>
      <c r="AA93">
        <v>0</v>
      </c>
      <c r="AB93">
        <v>3.9075697381845451</v>
      </c>
      <c r="AC93">
        <v>2.8713323540914089</v>
      </c>
      <c r="AD93">
        <v>0</v>
      </c>
      <c r="AE93">
        <v>4.8885702883865942</v>
      </c>
      <c r="AF93">
        <v>5.2653150000000002</v>
      </c>
      <c r="AG93">
        <v>12.3571320912</v>
      </c>
      <c r="AH93">
        <v>0</v>
      </c>
      <c r="AI93">
        <v>0.56656514658287516</v>
      </c>
      <c r="AJ93">
        <v>0</v>
      </c>
      <c r="AK93">
        <v>0</v>
      </c>
      <c r="AL93">
        <v>0</v>
      </c>
      <c r="AM93">
        <v>4.6890834403600898</v>
      </c>
      <c r="AN93">
        <v>0</v>
      </c>
      <c r="AO93">
        <v>0</v>
      </c>
      <c r="AP93">
        <v>0.3420301874067937</v>
      </c>
      <c r="AQ93">
        <v>6.7291595999999991</v>
      </c>
      <c r="AR93">
        <v>10.4807328</v>
      </c>
      <c r="AS93">
        <v>7.981618000000001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826.51015706549947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9.2999794715229722</v>
      </c>
      <c r="L94">
        <v>558.97225851832491</v>
      </c>
      <c r="M94">
        <v>27.301227517985613</v>
      </c>
      <c r="N94">
        <v>17.523381267950967</v>
      </c>
      <c r="O94">
        <v>0</v>
      </c>
      <c r="P94">
        <v>41.330849855986934</v>
      </c>
      <c r="Q94">
        <v>3.2405282274881517</v>
      </c>
      <c r="R94">
        <v>12.577930129756098</v>
      </c>
      <c r="S94">
        <v>7.8300030681818171</v>
      </c>
      <c r="T94">
        <v>0</v>
      </c>
      <c r="U94">
        <v>24.850036205704406</v>
      </c>
      <c r="V94">
        <v>6.1492942069825443</v>
      </c>
      <c r="W94">
        <v>13.76629056818182</v>
      </c>
      <c r="X94">
        <v>43.589269374763404</v>
      </c>
      <c r="Y94">
        <v>0</v>
      </c>
      <c r="Z94">
        <v>0</v>
      </c>
      <c r="AA94">
        <v>0</v>
      </c>
      <c r="AB94">
        <v>3.9075697381845451</v>
      </c>
      <c r="AC94">
        <v>2.8713323540914089</v>
      </c>
      <c r="AD94">
        <v>0</v>
      </c>
      <c r="AE94">
        <v>4.8885702883865942</v>
      </c>
      <c r="AF94">
        <v>5.2653150000000002</v>
      </c>
      <c r="AG94">
        <v>12.3571320912</v>
      </c>
      <c r="AH94">
        <v>0</v>
      </c>
      <c r="AI94">
        <v>0.56656514658287516</v>
      </c>
      <c r="AJ94">
        <v>0</v>
      </c>
      <c r="AK94">
        <v>0</v>
      </c>
      <c r="AL94">
        <v>0</v>
      </c>
      <c r="AM94">
        <v>4.6890834403600898</v>
      </c>
      <c r="AN94">
        <v>0</v>
      </c>
      <c r="AO94">
        <v>0</v>
      </c>
      <c r="AP94">
        <v>0.3420301874067937</v>
      </c>
      <c r="AQ94">
        <v>6.7291595999999991</v>
      </c>
      <c r="AR94">
        <v>10.4807328</v>
      </c>
      <c r="AS94">
        <v>7.981618000000001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826.51015705904194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9.2999794779805001</v>
      </c>
      <c r="L95">
        <v>558.97225851832491</v>
      </c>
      <c r="M95">
        <v>27.301227517985613</v>
      </c>
      <c r="N95">
        <v>17.523381267950967</v>
      </c>
      <c r="O95">
        <v>0</v>
      </c>
      <c r="P95">
        <v>41.330849855986934</v>
      </c>
      <c r="Q95">
        <v>3.2405282274881517</v>
      </c>
      <c r="R95">
        <v>12.577930129756098</v>
      </c>
      <c r="S95">
        <v>7.8300030681818171</v>
      </c>
      <c r="T95">
        <v>0</v>
      </c>
      <c r="U95">
        <v>24.850036205704406</v>
      </c>
      <c r="V95">
        <v>6.1492942069825443</v>
      </c>
      <c r="W95">
        <v>13.76629056818182</v>
      </c>
      <c r="X95">
        <v>43.589269374763404</v>
      </c>
      <c r="Y95">
        <v>0</v>
      </c>
      <c r="Z95">
        <v>0</v>
      </c>
      <c r="AA95">
        <v>0</v>
      </c>
      <c r="AB95">
        <v>3.9075697381845451</v>
      </c>
      <c r="AC95">
        <v>2.8713323540914089</v>
      </c>
      <c r="AD95">
        <v>0</v>
      </c>
      <c r="AE95">
        <v>4.8885702883865942</v>
      </c>
      <c r="AF95">
        <v>5.2653150000000002</v>
      </c>
      <c r="AG95">
        <v>12.3571320912</v>
      </c>
      <c r="AH95">
        <v>0</v>
      </c>
      <c r="AI95">
        <v>0.56656514658287516</v>
      </c>
      <c r="AJ95">
        <v>0</v>
      </c>
      <c r="AK95">
        <v>0</v>
      </c>
      <c r="AL95">
        <v>0</v>
      </c>
      <c r="AM95">
        <v>4.6890834403600898</v>
      </c>
      <c r="AN95">
        <v>0</v>
      </c>
      <c r="AO95">
        <v>0</v>
      </c>
      <c r="AP95">
        <v>0.3420301874067937</v>
      </c>
      <c r="AQ95">
        <v>6.7291595999999991</v>
      </c>
      <c r="AR95">
        <v>10.4807328</v>
      </c>
      <c r="AS95">
        <v>8.3806987772821895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826.90923784278164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9.2999794715229722</v>
      </c>
      <c r="L96">
        <v>558.97225851832491</v>
      </c>
      <c r="M96">
        <v>27.301227517985613</v>
      </c>
      <c r="N96">
        <v>17.523381267950967</v>
      </c>
      <c r="O96">
        <v>0</v>
      </c>
      <c r="P96">
        <v>41.330849855986934</v>
      </c>
      <c r="Q96">
        <v>3.2405282274881517</v>
      </c>
      <c r="R96">
        <v>12.577930129756098</v>
      </c>
      <c r="S96">
        <v>7.8300030681818171</v>
      </c>
      <c r="T96">
        <v>0</v>
      </c>
      <c r="U96">
        <v>24.850036205704406</v>
      </c>
      <c r="V96">
        <v>6.1492942069825443</v>
      </c>
      <c r="W96">
        <v>13.76629056818182</v>
      </c>
      <c r="X96">
        <v>43.589269374763404</v>
      </c>
      <c r="Y96">
        <v>0</v>
      </c>
      <c r="Z96">
        <v>0</v>
      </c>
      <c r="AA96">
        <v>0</v>
      </c>
      <c r="AB96">
        <v>3.9075697381845451</v>
      </c>
      <c r="AC96">
        <v>2.8713323540914089</v>
      </c>
      <c r="AD96">
        <v>0</v>
      </c>
      <c r="AE96">
        <v>4.8885702883865942</v>
      </c>
      <c r="AF96">
        <v>5.2653150000000002</v>
      </c>
      <c r="AG96">
        <v>12.3571320912</v>
      </c>
      <c r="AH96">
        <v>0</v>
      </c>
      <c r="AI96">
        <v>0.56656514658287516</v>
      </c>
      <c r="AJ96">
        <v>0</v>
      </c>
      <c r="AK96">
        <v>0</v>
      </c>
      <c r="AL96">
        <v>0</v>
      </c>
      <c r="AM96">
        <v>4.6890834403600898</v>
      </c>
      <c r="AN96">
        <v>0</v>
      </c>
      <c r="AO96">
        <v>0</v>
      </c>
      <c r="AP96">
        <v>0.3420301874067937</v>
      </c>
      <c r="AQ96">
        <v>6.7291595999999991</v>
      </c>
      <c r="AR96">
        <v>10.4807328</v>
      </c>
      <c r="AS96">
        <v>8.3806987772821895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826.90923783632411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9.2999794779805001</v>
      </c>
      <c r="L97">
        <v>558.97225851832491</v>
      </c>
      <c r="M97">
        <v>27.301227517985613</v>
      </c>
      <c r="N97">
        <v>17.523381267950967</v>
      </c>
      <c r="O97">
        <v>0</v>
      </c>
      <c r="P97">
        <v>41.330849855986934</v>
      </c>
      <c r="Q97">
        <v>3.2405282274881517</v>
      </c>
      <c r="R97">
        <v>12.577930129756098</v>
      </c>
      <c r="S97">
        <v>7.8300030681818171</v>
      </c>
      <c r="T97">
        <v>0</v>
      </c>
      <c r="U97">
        <v>24.850036205704406</v>
      </c>
      <c r="V97">
        <v>6.1492942069825443</v>
      </c>
      <c r="W97">
        <v>13.76629056818182</v>
      </c>
      <c r="X97">
        <v>43.589269374763404</v>
      </c>
      <c r="Y97">
        <v>0</v>
      </c>
      <c r="Z97">
        <v>0</v>
      </c>
      <c r="AA97">
        <v>0</v>
      </c>
      <c r="AB97">
        <v>3.9075697381845451</v>
      </c>
      <c r="AC97">
        <v>2.8713323540914089</v>
      </c>
      <c r="AD97">
        <v>0</v>
      </c>
      <c r="AE97">
        <v>4.8885702883865942</v>
      </c>
      <c r="AF97">
        <v>2.6326575000000001</v>
      </c>
      <c r="AG97">
        <v>12.3571320912</v>
      </c>
      <c r="AH97">
        <v>0</v>
      </c>
      <c r="AI97">
        <v>0.56656514658287516</v>
      </c>
      <c r="AJ97">
        <v>0</v>
      </c>
      <c r="AK97">
        <v>0</v>
      </c>
      <c r="AL97">
        <v>0</v>
      </c>
      <c r="AM97">
        <v>4.6890834403600898</v>
      </c>
      <c r="AN97">
        <v>0</v>
      </c>
      <c r="AO97">
        <v>0</v>
      </c>
      <c r="AP97">
        <v>0</v>
      </c>
      <c r="AQ97">
        <v>3.3645797999999996</v>
      </c>
      <c r="AR97">
        <v>10.4807328</v>
      </c>
      <c r="AS97">
        <v>8.3806987772821895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820.56997035537495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9.2999794715229722</v>
      </c>
      <c r="L98">
        <v>558.97225851832491</v>
      </c>
      <c r="M98">
        <v>27.301227517985613</v>
      </c>
      <c r="N98">
        <v>17.523381267950967</v>
      </c>
      <c r="O98">
        <v>0</v>
      </c>
      <c r="P98">
        <v>41.330849855986934</v>
      </c>
      <c r="Q98">
        <v>3.2405282274881517</v>
      </c>
      <c r="R98">
        <v>12.577930129756098</v>
      </c>
      <c r="S98">
        <v>7.8300030681818171</v>
      </c>
      <c r="T98">
        <v>0</v>
      </c>
      <c r="U98">
        <v>24.850036205704406</v>
      </c>
      <c r="V98">
        <v>6.1492942069825443</v>
      </c>
      <c r="W98">
        <v>13.76629056818182</v>
      </c>
      <c r="X98">
        <v>43.589269374763404</v>
      </c>
      <c r="Y98">
        <v>0</v>
      </c>
      <c r="Z98">
        <v>0</v>
      </c>
      <c r="AA98">
        <v>0</v>
      </c>
      <c r="AB98">
        <v>3.9075697381845451</v>
      </c>
      <c r="AC98">
        <v>2.8713323540914089</v>
      </c>
      <c r="AD98">
        <v>0</v>
      </c>
      <c r="AE98">
        <v>4.8885702883865942</v>
      </c>
      <c r="AF98">
        <v>2.6326575000000001</v>
      </c>
      <c r="AG98">
        <v>12.3571320912</v>
      </c>
      <c r="AH98">
        <v>0</v>
      </c>
      <c r="AI98">
        <v>0.56656514658287516</v>
      </c>
      <c r="AJ98">
        <v>0</v>
      </c>
      <c r="AK98">
        <v>0</v>
      </c>
      <c r="AL98">
        <v>0</v>
      </c>
      <c r="AM98">
        <v>4.6890834403600898</v>
      </c>
      <c r="AN98">
        <v>0</v>
      </c>
      <c r="AO98">
        <v>0</v>
      </c>
      <c r="AP98">
        <v>0</v>
      </c>
      <c r="AQ98">
        <v>3.3645797999999996</v>
      </c>
      <c r="AR98">
        <v>10.4807328</v>
      </c>
      <c r="AS98">
        <v>8.3806987772821895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820.56997034891742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0.1533197189263111</v>
      </c>
      <c r="L99">
        <f t="shared" si="2"/>
        <v>10.31555062590024</v>
      </c>
      <c r="M99">
        <f t="shared" si="2"/>
        <v>0.65522946043165531</v>
      </c>
      <c r="N99">
        <f t="shared" si="2"/>
        <v>0.42056115043082348</v>
      </c>
      <c r="O99">
        <f t="shared" si="2"/>
        <v>0</v>
      </c>
      <c r="P99">
        <f t="shared" si="2"/>
        <v>0.99194039654368538</v>
      </c>
      <c r="Q99">
        <f t="shared" si="2"/>
        <v>7.7781316476757748E-2</v>
      </c>
      <c r="R99">
        <f t="shared" si="2"/>
        <v>0.27712019834008161</v>
      </c>
      <c r="S99">
        <f t="shared" si="2"/>
        <v>0.16695115529099533</v>
      </c>
      <c r="T99">
        <f t="shared" si="2"/>
        <v>0</v>
      </c>
      <c r="U99">
        <f t="shared" si="2"/>
        <v>0.59640086893690492</v>
      </c>
      <c r="V99">
        <f t="shared" si="2"/>
        <v>0.13144051072774018</v>
      </c>
      <c r="W99">
        <f t="shared" si="2"/>
        <v>0.30164290437005886</v>
      </c>
      <c r="X99">
        <f t="shared" si="2"/>
        <v>1.039865334639964</v>
      </c>
      <c r="Y99">
        <f t="shared" si="2"/>
        <v>0</v>
      </c>
      <c r="Z99">
        <f t="shared" si="2"/>
        <v>6.0458652818181809E-2</v>
      </c>
      <c r="AA99">
        <f t="shared" si="2"/>
        <v>0.15231861559303814</v>
      </c>
      <c r="AB99">
        <f t="shared" si="2"/>
        <v>0.11905233503413355</v>
      </c>
      <c r="AC99">
        <f t="shared" si="2"/>
        <v>7.3232011964857846E-2</v>
      </c>
      <c r="AD99">
        <f t="shared" si="2"/>
        <v>5.8216161700832707E-2</v>
      </c>
      <c r="AE99">
        <f t="shared" si="2"/>
        <v>0.17354424523772408</v>
      </c>
      <c r="AF99">
        <f t="shared" si="2"/>
        <v>0.10164983124999984</v>
      </c>
      <c r="AG99">
        <f t="shared" si="2"/>
        <v>0.29657117018879992</v>
      </c>
      <c r="AH99">
        <f t="shared" si="2"/>
        <v>0.25285696200000002</v>
      </c>
      <c r="AI99">
        <f t="shared" si="2"/>
        <v>1.4164128664571883E-3</v>
      </c>
      <c r="AJ99">
        <f t="shared" si="2"/>
        <v>0</v>
      </c>
      <c r="AK99">
        <f t="shared" si="2"/>
        <v>0.17102264366745479</v>
      </c>
      <c r="AL99">
        <f t="shared" si="2"/>
        <v>0</v>
      </c>
      <c r="AM99">
        <f t="shared" si="2"/>
        <v>0.11253800256864223</v>
      </c>
      <c r="AN99">
        <f t="shared" si="2"/>
        <v>1.4567737500000014E-2</v>
      </c>
      <c r="AO99">
        <f t="shared" si="2"/>
        <v>0</v>
      </c>
      <c r="AP99">
        <f t="shared" si="2"/>
        <v>1.0270408863960233E-2</v>
      </c>
      <c r="AQ99">
        <f t="shared" si="2"/>
        <v>0.15645296069999989</v>
      </c>
      <c r="AR99">
        <f t="shared" si="2"/>
        <v>0.25383024750000055</v>
      </c>
      <c r="AS99">
        <f t="shared" si="2"/>
        <v>0.18387652565674267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17.319678566126044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19.20946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19.20946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18.274103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18.274103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18.013715999999999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18.013715999999999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16.854175999999999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16.854175999999999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16.671641999999999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16.671641999999999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17.459056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17.459056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17.001311000000001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17.001311000000001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13.75948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13.75948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16.471360000000001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16.471360000000001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17.437474999999999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17.437474999999999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15.869806000000001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15.869806000000001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14.577047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14.577047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18.760992000000002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18.760992000000002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17.523496999999999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17.523496999999999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17.382715999999999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17.382715999999999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19.339956000000001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19.339956000000001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18.801735000000001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18.801735000000001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19.339956000000001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19.339956000000001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19.339956000000001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19.339956000000001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19.339956000000001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19.339956000000001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19.339956000000001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19.339956000000001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19.339956000000001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19.339956000000001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19.339956000000001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19.339956000000001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19.339956000000001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19.339956000000001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19.339956000000001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19.339956000000001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19.339956000000001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19.339956000000001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19.339956000000001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19.339956000000001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19.339956000000001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19.339956000000001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19.339956000000001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19.339956000000001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19.339956000000001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19.339956000000001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19.339956000000001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19.339956000000001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19.339956000000001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19.339956000000001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19.339956000000001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19.339956000000001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19.339956000000001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19.339956000000001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19.339956000000001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19.339956000000001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19.339956000000001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19.339956000000001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19.339956000000001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19.339956000000001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19.339956000000001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19.339956000000001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19.339956000000001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19.339956000000001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19.339956000000001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19.339956000000001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19.339956000000001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19.339956000000001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19.339956000000001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19.339956000000001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19.339956000000001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19.339956000000001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19.339956000000001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19.339956000000001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14.506304999999999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14.506304999999999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14.506304999999999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14.506304999999999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14.506304999999999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14.506304999999999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14.506304999999999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14.506304999999999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14.506304999999999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14.506304999999999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14.506304999999999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14.506304999999999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14.506304999999999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14.506304999999999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14.506304999999999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14.506304999999999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14.506304999999999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14.506304999999999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14.506304999999999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14.506304999999999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14.506304999999999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14.506304999999999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14.506304999999999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14.506304999999999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14.506304999999999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14.506304999999999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14.506304999999999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14.506304999999999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14.506304999999999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14.506304999999999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14.506304999999999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14.506304999999999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14.506304999999999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14.506304999999999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14.506304999999999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14.506304999999999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14.506304999999999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14.506304999999999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14.506304999999999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14.506304999999999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14.506304999999999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14.506304999999999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14.506304999999999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14.506304999999999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14.506304999999999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14.506304999999999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14.506304999999999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14.506304999999999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14.506304999999999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14.506304999999999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14.506304999999999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14.506304999999999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0.42389728150000111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0.42389728150000111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487.65</v>
      </c>
      <c r="L3" s="201">
        <v>9.11</v>
      </c>
      <c r="M3" s="201">
        <v>61.66</v>
      </c>
      <c r="N3" s="201">
        <v>25.08</v>
      </c>
      <c r="O3" s="201">
        <v>70.87</v>
      </c>
      <c r="P3" s="201">
        <v>26.62</v>
      </c>
      <c r="Q3" s="201">
        <v>4.63</v>
      </c>
      <c r="R3" s="201">
        <v>18.010000000000002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14.82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489.96</v>
      </c>
      <c r="L4" s="201">
        <v>9.11</v>
      </c>
      <c r="M4" s="201">
        <v>61.66</v>
      </c>
      <c r="N4" s="201">
        <v>25.08</v>
      </c>
      <c r="O4" s="201">
        <v>70.87</v>
      </c>
      <c r="P4" s="201">
        <v>26.62</v>
      </c>
      <c r="Q4" s="201">
        <v>4.63</v>
      </c>
      <c r="R4" s="201">
        <v>18.010000000000002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14.82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489.96</v>
      </c>
      <c r="L5" s="201">
        <v>9.11</v>
      </c>
      <c r="M5" s="201">
        <v>61.66</v>
      </c>
      <c r="N5" s="201">
        <v>25.08</v>
      </c>
      <c r="O5" s="201">
        <v>70.87</v>
      </c>
      <c r="P5" s="201">
        <v>26.62</v>
      </c>
      <c r="Q5" s="201">
        <v>4.63</v>
      </c>
      <c r="R5" s="201">
        <v>18.010000000000002</v>
      </c>
      <c r="S5" s="201">
        <v>11.21</v>
      </c>
      <c r="T5" s="201">
        <v>0</v>
      </c>
      <c r="U5" s="201">
        <v>60.06</v>
      </c>
      <c r="V5" s="201">
        <v>8.8000000000000007</v>
      </c>
      <c r="W5" s="201">
        <v>14.82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489.96</v>
      </c>
      <c r="L6" s="201">
        <v>9.11</v>
      </c>
      <c r="M6" s="201">
        <v>61.66</v>
      </c>
      <c r="N6" s="201">
        <v>25.08</v>
      </c>
      <c r="O6" s="201">
        <v>70.87</v>
      </c>
      <c r="P6" s="201">
        <v>26.62</v>
      </c>
      <c r="Q6" s="201">
        <v>4.63</v>
      </c>
      <c r="R6" s="201">
        <v>18.010000000000002</v>
      </c>
      <c r="S6" s="201">
        <v>11.21</v>
      </c>
      <c r="T6" s="201">
        <v>0</v>
      </c>
      <c r="U6" s="201">
        <v>60.06</v>
      </c>
      <c r="V6" s="201">
        <v>8.8000000000000007</v>
      </c>
      <c r="W6" s="201">
        <v>14.82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</v>
      </c>
      <c r="AQ6" s="201">
        <v>38.31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501.34</v>
      </c>
      <c r="L7" s="201">
        <v>9.11</v>
      </c>
      <c r="M7" s="201">
        <v>61.66</v>
      </c>
      <c r="N7" s="201">
        <v>25.08</v>
      </c>
      <c r="O7" s="201">
        <v>70.87</v>
      </c>
      <c r="P7" s="201">
        <v>26.62</v>
      </c>
      <c r="Q7" s="201">
        <v>4.63</v>
      </c>
      <c r="R7" s="201">
        <v>18.010000000000002</v>
      </c>
      <c r="S7" s="201">
        <v>11.21</v>
      </c>
      <c r="T7" s="201">
        <v>0</v>
      </c>
      <c r="U7" s="201">
        <v>60.06</v>
      </c>
      <c r="V7" s="201">
        <v>8.8000000000000007</v>
      </c>
      <c r="W7" s="201">
        <v>14.82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</v>
      </c>
      <c r="AQ7" s="201">
        <v>38.31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489.96</v>
      </c>
      <c r="L8" s="201">
        <v>9.11</v>
      </c>
      <c r="M8" s="201">
        <v>61.66</v>
      </c>
      <c r="N8" s="201">
        <v>25.08</v>
      </c>
      <c r="O8" s="201">
        <v>70.87</v>
      </c>
      <c r="P8" s="201">
        <v>26.62</v>
      </c>
      <c r="Q8" s="201">
        <v>4.63</v>
      </c>
      <c r="R8" s="201">
        <v>18.010000000000002</v>
      </c>
      <c r="S8" s="201">
        <v>11.21</v>
      </c>
      <c r="T8" s="201">
        <v>0</v>
      </c>
      <c r="U8" s="201">
        <v>60.06</v>
      </c>
      <c r="V8" s="201">
        <v>8.8000000000000007</v>
      </c>
      <c r="W8" s="201">
        <v>14.82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</v>
      </c>
      <c r="AQ8" s="201">
        <v>38.31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490.17</v>
      </c>
      <c r="L9" s="201">
        <v>9.11</v>
      </c>
      <c r="M9" s="201">
        <v>61.66</v>
      </c>
      <c r="N9" s="201">
        <v>25.08</v>
      </c>
      <c r="O9" s="201">
        <v>70.87</v>
      </c>
      <c r="P9" s="201">
        <v>26.62</v>
      </c>
      <c r="Q9" s="201">
        <v>4.63</v>
      </c>
      <c r="R9" s="201">
        <v>18.010000000000002</v>
      </c>
      <c r="S9" s="201">
        <v>11.21</v>
      </c>
      <c r="T9" s="201">
        <v>0</v>
      </c>
      <c r="U9" s="201">
        <v>60.06</v>
      </c>
      <c r="V9" s="201">
        <v>8.8000000000000007</v>
      </c>
      <c r="W9" s="201">
        <v>14.82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</v>
      </c>
      <c r="AQ9" s="201">
        <v>38.31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490.17</v>
      </c>
      <c r="L10" s="201">
        <v>9.11</v>
      </c>
      <c r="M10" s="201">
        <v>61.66</v>
      </c>
      <c r="N10" s="201">
        <v>25.08</v>
      </c>
      <c r="O10" s="201">
        <v>70.87</v>
      </c>
      <c r="P10" s="201">
        <v>26.62</v>
      </c>
      <c r="Q10" s="201">
        <v>4.63</v>
      </c>
      <c r="R10" s="201">
        <v>18.010000000000002</v>
      </c>
      <c r="S10" s="201">
        <v>11.21</v>
      </c>
      <c r="T10" s="201">
        <v>0</v>
      </c>
      <c r="U10" s="201">
        <v>60.06</v>
      </c>
      <c r="V10" s="201">
        <v>8.8000000000000007</v>
      </c>
      <c r="W10" s="201">
        <v>14.82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</v>
      </c>
      <c r="AQ10" s="201">
        <v>38.31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490.17</v>
      </c>
      <c r="L11" s="201">
        <v>9.11</v>
      </c>
      <c r="M11" s="201">
        <v>61.66</v>
      </c>
      <c r="N11" s="201">
        <v>25.08</v>
      </c>
      <c r="O11" s="201">
        <v>70.87</v>
      </c>
      <c r="P11" s="201">
        <v>26.62</v>
      </c>
      <c r="Q11" s="201">
        <v>4.63</v>
      </c>
      <c r="R11" s="201">
        <v>18.010000000000002</v>
      </c>
      <c r="S11" s="201">
        <v>11.21</v>
      </c>
      <c r="T11" s="201">
        <v>0</v>
      </c>
      <c r="U11" s="201">
        <v>60.06</v>
      </c>
      <c r="V11" s="201">
        <v>8.8000000000000007</v>
      </c>
      <c r="W11" s="201">
        <v>14.82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</v>
      </c>
      <c r="AQ11" s="201">
        <v>38.31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490.17</v>
      </c>
      <c r="L12" s="201">
        <v>9.11</v>
      </c>
      <c r="M12" s="201">
        <v>61.66</v>
      </c>
      <c r="N12" s="201">
        <v>25.08</v>
      </c>
      <c r="O12" s="201">
        <v>70.87</v>
      </c>
      <c r="P12" s="201">
        <v>26.62</v>
      </c>
      <c r="Q12" s="201">
        <v>4.63</v>
      </c>
      <c r="R12" s="201">
        <v>18.010000000000002</v>
      </c>
      <c r="S12" s="201">
        <v>11.21</v>
      </c>
      <c r="T12" s="201">
        <v>0</v>
      </c>
      <c r="U12" s="201">
        <v>60.06</v>
      </c>
      <c r="V12" s="201">
        <v>8.8000000000000007</v>
      </c>
      <c r="W12" s="201">
        <v>14.82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</v>
      </c>
      <c r="AQ12" s="201">
        <v>38.31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490.17</v>
      </c>
      <c r="L13" s="201">
        <v>9.26</v>
      </c>
      <c r="M13" s="201">
        <v>61.66</v>
      </c>
      <c r="N13" s="201">
        <v>25.08</v>
      </c>
      <c r="O13" s="201">
        <v>70.87</v>
      </c>
      <c r="P13" s="201">
        <v>26.62</v>
      </c>
      <c r="Q13" s="201">
        <v>4.63</v>
      </c>
      <c r="R13" s="201">
        <v>18.010000000000002</v>
      </c>
      <c r="S13" s="201">
        <v>11.21</v>
      </c>
      <c r="T13" s="201">
        <v>0</v>
      </c>
      <c r="U13" s="201">
        <v>60.06</v>
      </c>
      <c r="V13" s="201">
        <v>8.8000000000000007</v>
      </c>
      <c r="W13" s="201">
        <v>14.82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</v>
      </c>
      <c r="AQ13" s="201">
        <v>38.31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490.17</v>
      </c>
      <c r="L14" s="201">
        <v>9.11</v>
      </c>
      <c r="M14" s="201">
        <v>61.66</v>
      </c>
      <c r="N14" s="201">
        <v>25.08</v>
      </c>
      <c r="O14" s="201">
        <v>70.87</v>
      </c>
      <c r="P14" s="201">
        <v>26.62</v>
      </c>
      <c r="Q14" s="201">
        <v>4.63</v>
      </c>
      <c r="R14" s="201">
        <v>17.8</v>
      </c>
      <c r="S14" s="201">
        <v>11.21</v>
      </c>
      <c r="T14" s="201">
        <v>0</v>
      </c>
      <c r="U14" s="201">
        <v>60.06</v>
      </c>
      <c r="V14" s="201">
        <v>8.7799999999999994</v>
      </c>
      <c r="W14" s="201">
        <v>14.82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</v>
      </c>
      <c r="AQ14" s="201">
        <v>38.31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490.17</v>
      </c>
      <c r="L15" s="201">
        <v>6.07</v>
      </c>
      <c r="M15" s="201">
        <v>61.66</v>
      </c>
      <c r="N15" s="201">
        <v>25.08</v>
      </c>
      <c r="O15" s="201">
        <v>70.87</v>
      </c>
      <c r="P15" s="201">
        <v>26.62</v>
      </c>
      <c r="Q15" s="201">
        <v>4.63</v>
      </c>
      <c r="R15" s="201">
        <v>18.46</v>
      </c>
      <c r="S15" s="201">
        <v>11.21</v>
      </c>
      <c r="T15" s="201">
        <v>0</v>
      </c>
      <c r="U15" s="201">
        <v>60.06</v>
      </c>
      <c r="V15" s="201">
        <v>8.8000000000000007</v>
      </c>
      <c r="W15" s="201">
        <v>14.83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118.19</v>
      </c>
      <c r="AQ15" s="201">
        <v>38.31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490.17</v>
      </c>
      <c r="L16" s="201">
        <v>9.11</v>
      </c>
      <c r="M16" s="201">
        <v>61.66</v>
      </c>
      <c r="N16" s="201">
        <v>25.08</v>
      </c>
      <c r="O16" s="201">
        <v>70.87</v>
      </c>
      <c r="P16" s="201">
        <v>26.62</v>
      </c>
      <c r="Q16" s="201">
        <v>4.63</v>
      </c>
      <c r="R16" s="201">
        <v>18.010000000000002</v>
      </c>
      <c r="S16" s="201">
        <v>11.21</v>
      </c>
      <c r="T16" s="201">
        <v>0</v>
      </c>
      <c r="U16" s="201">
        <v>60.06</v>
      </c>
      <c r="V16" s="201">
        <v>8.7799999999999994</v>
      </c>
      <c r="W16" s="201">
        <v>14.78</v>
      </c>
      <c r="X16" s="201">
        <v>61.75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</v>
      </c>
      <c r="AQ16" s="201">
        <v>38.31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490.17</v>
      </c>
      <c r="L17" s="201">
        <v>9.11</v>
      </c>
      <c r="M17" s="201">
        <v>61.66</v>
      </c>
      <c r="N17" s="201">
        <v>25.08</v>
      </c>
      <c r="O17" s="201">
        <v>70.87</v>
      </c>
      <c r="P17" s="201">
        <v>26.62</v>
      </c>
      <c r="Q17" s="201">
        <v>4.63</v>
      </c>
      <c r="R17" s="201">
        <v>18.010000000000002</v>
      </c>
      <c r="S17" s="201">
        <v>11.21</v>
      </c>
      <c r="T17" s="201">
        <v>0</v>
      </c>
      <c r="U17" s="201">
        <v>60.06</v>
      </c>
      <c r="V17" s="201">
        <v>8.8000000000000007</v>
      </c>
      <c r="W17" s="201">
        <v>14.82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</v>
      </c>
      <c r="AQ17" s="201">
        <v>38.31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490.17</v>
      </c>
      <c r="L18" s="201">
        <v>9.11</v>
      </c>
      <c r="M18" s="201">
        <v>61.66</v>
      </c>
      <c r="N18" s="201">
        <v>25.08</v>
      </c>
      <c r="O18" s="201">
        <v>70.87</v>
      </c>
      <c r="P18" s="201">
        <v>26.62</v>
      </c>
      <c r="Q18" s="201">
        <v>4.63</v>
      </c>
      <c r="R18" s="201">
        <v>18.010000000000002</v>
      </c>
      <c r="S18" s="201">
        <v>11.21</v>
      </c>
      <c r="T18" s="201">
        <v>0</v>
      </c>
      <c r="U18" s="201">
        <v>60.06</v>
      </c>
      <c r="V18" s="201">
        <v>8.8000000000000007</v>
      </c>
      <c r="W18" s="201">
        <v>14.82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</v>
      </c>
      <c r="AQ18" s="201">
        <v>38.31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490.17</v>
      </c>
      <c r="L19" s="201">
        <v>9.11</v>
      </c>
      <c r="M19" s="201">
        <v>61.66</v>
      </c>
      <c r="N19" s="201">
        <v>25.08</v>
      </c>
      <c r="O19" s="201">
        <v>70.87</v>
      </c>
      <c r="P19" s="201">
        <v>26.62</v>
      </c>
      <c r="Q19" s="201">
        <v>4.63</v>
      </c>
      <c r="R19" s="201">
        <v>18.010000000000002</v>
      </c>
      <c r="S19" s="201">
        <v>11.21</v>
      </c>
      <c r="T19" s="201">
        <v>0</v>
      </c>
      <c r="U19" s="201">
        <v>60.06</v>
      </c>
      <c r="V19" s="201">
        <v>8.8000000000000007</v>
      </c>
      <c r="W19" s="201">
        <v>14.82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490.17</v>
      </c>
      <c r="L20" s="201">
        <v>9.11</v>
      </c>
      <c r="M20" s="201">
        <v>61.66</v>
      </c>
      <c r="N20" s="201">
        <v>25.08</v>
      </c>
      <c r="O20" s="201">
        <v>70.87</v>
      </c>
      <c r="P20" s="201">
        <v>26.62</v>
      </c>
      <c r="Q20" s="201">
        <v>4.63</v>
      </c>
      <c r="R20" s="201">
        <v>18.010000000000002</v>
      </c>
      <c r="S20" s="201">
        <v>11.21</v>
      </c>
      <c r="T20" s="201">
        <v>0</v>
      </c>
      <c r="U20" s="201">
        <v>60.06</v>
      </c>
      <c r="V20" s="201">
        <v>8.8000000000000007</v>
      </c>
      <c r="W20" s="201">
        <v>14.82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490.17</v>
      </c>
      <c r="L21" s="201">
        <v>9.11</v>
      </c>
      <c r="M21" s="201">
        <v>61.66</v>
      </c>
      <c r="N21" s="201">
        <v>25.08</v>
      </c>
      <c r="O21" s="201">
        <v>70.87</v>
      </c>
      <c r="P21" s="201">
        <v>26.62</v>
      </c>
      <c r="Q21" s="201">
        <v>4.63</v>
      </c>
      <c r="R21" s="201">
        <v>18.010000000000002</v>
      </c>
      <c r="S21" s="201">
        <v>11.21</v>
      </c>
      <c r="T21" s="201">
        <v>0</v>
      </c>
      <c r="U21" s="201">
        <v>60.06</v>
      </c>
      <c r="V21" s="201">
        <v>8.8000000000000007</v>
      </c>
      <c r="W21" s="201">
        <v>14.82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490.17</v>
      </c>
      <c r="L22" s="201">
        <v>9.11</v>
      </c>
      <c r="M22" s="201">
        <v>61.66</v>
      </c>
      <c r="N22" s="201">
        <v>25.08</v>
      </c>
      <c r="O22" s="201">
        <v>70.87</v>
      </c>
      <c r="P22" s="201">
        <v>26.62</v>
      </c>
      <c r="Q22" s="201">
        <v>4.63</v>
      </c>
      <c r="R22" s="201">
        <v>18.010000000000002</v>
      </c>
      <c r="S22" s="201">
        <v>11.21</v>
      </c>
      <c r="T22" s="201">
        <v>0</v>
      </c>
      <c r="U22" s="201">
        <v>60.06</v>
      </c>
      <c r="V22" s="201">
        <v>8.8000000000000007</v>
      </c>
      <c r="W22" s="201">
        <v>14.82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490.17</v>
      </c>
      <c r="L23" s="201">
        <v>9.11</v>
      </c>
      <c r="M23" s="201">
        <v>61.66</v>
      </c>
      <c r="N23" s="201">
        <v>25.08</v>
      </c>
      <c r="O23" s="201">
        <v>70.87</v>
      </c>
      <c r="P23" s="201">
        <v>26.62</v>
      </c>
      <c r="Q23" s="201">
        <v>4.63</v>
      </c>
      <c r="R23" s="201">
        <v>18.010000000000002</v>
      </c>
      <c r="S23" s="201">
        <v>11.21</v>
      </c>
      <c r="T23" s="201">
        <v>0</v>
      </c>
      <c r="U23" s="201">
        <v>60.06</v>
      </c>
      <c r="V23" s="201">
        <v>8.8000000000000007</v>
      </c>
      <c r="W23" s="201">
        <v>14.82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</v>
      </c>
      <c r="AQ23" s="201">
        <v>38.31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490.17</v>
      </c>
      <c r="L24" s="201">
        <v>9.11</v>
      </c>
      <c r="M24" s="201">
        <v>61.66</v>
      </c>
      <c r="N24" s="201">
        <v>25.08</v>
      </c>
      <c r="O24" s="201">
        <v>70.87</v>
      </c>
      <c r="P24" s="201">
        <v>26.62</v>
      </c>
      <c r="Q24" s="201">
        <v>4.63</v>
      </c>
      <c r="R24" s="201">
        <v>18.010000000000002</v>
      </c>
      <c r="S24" s="201">
        <v>11.21</v>
      </c>
      <c r="T24" s="201">
        <v>0</v>
      </c>
      <c r="U24" s="201">
        <v>60.06</v>
      </c>
      <c r="V24" s="201">
        <v>8.7799999999999994</v>
      </c>
      <c r="W24" s="201">
        <v>14.82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</v>
      </c>
      <c r="AQ24" s="201">
        <v>38.31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490.17</v>
      </c>
      <c r="L25" s="201">
        <v>9.11</v>
      </c>
      <c r="M25" s="201">
        <v>61.66</v>
      </c>
      <c r="N25" s="201">
        <v>25.08</v>
      </c>
      <c r="O25" s="201">
        <v>70.87</v>
      </c>
      <c r="P25" s="201">
        <v>26.62</v>
      </c>
      <c r="Q25" s="201">
        <v>4.63</v>
      </c>
      <c r="R25" s="201">
        <v>18.010000000000002</v>
      </c>
      <c r="S25" s="201">
        <v>11.21</v>
      </c>
      <c r="T25" s="201">
        <v>0</v>
      </c>
      <c r="U25" s="201">
        <v>60.06</v>
      </c>
      <c r="V25" s="201">
        <v>8.8000000000000007</v>
      </c>
      <c r="W25" s="201">
        <v>14.82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490.17</v>
      </c>
      <c r="L26" s="201">
        <v>9.11</v>
      </c>
      <c r="M26" s="201">
        <v>61.66</v>
      </c>
      <c r="N26" s="201">
        <v>25.08</v>
      </c>
      <c r="O26" s="201">
        <v>70.87</v>
      </c>
      <c r="P26" s="201">
        <v>26.62</v>
      </c>
      <c r="Q26" s="201">
        <v>4.63</v>
      </c>
      <c r="R26" s="201">
        <v>18.010000000000002</v>
      </c>
      <c r="S26" s="201">
        <v>11.21</v>
      </c>
      <c r="T26" s="201">
        <v>0</v>
      </c>
      <c r="U26" s="201">
        <v>60.06</v>
      </c>
      <c r="V26" s="201">
        <v>8.8000000000000007</v>
      </c>
      <c r="W26" s="201">
        <v>14.82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490.17</v>
      </c>
      <c r="L27" s="201">
        <v>9.11</v>
      </c>
      <c r="M27" s="201">
        <v>61.66</v>
      </c>
      <c r="N27" s="201">
        <v>25.08</v>
      </c>
      <c r="O27" s="201">
        <v>70.87</v>
      </c>
      <c r="P27" s="201">
        <v>26.62</v>
      </c>
      <c r="Q27" s="201">
        <v>4.63</v>
      </c>
      <c r="R27" s="201">
        <v>18.010000000000002</v>
      </c>
      <c r="S27" s="201">
        <v>11.21</v>
      </c>
      <c r="T27" s="201">
        <v>0</v>
      </c>
      <c r="U27" s="201">
        <v>60.06</v>
      </c>
      <c r="V27" s="201">
        <v>8.8000000000000007</v>
      </c>
      <c r="W27" s="201">
        <v>14.82</v>
      </c>
      <c r="X27" s="201">
        <v>62.65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490.17</v>
      </c>
      <c r="L28" s="201">
        <v>9.11</v>
      </c>
      <c r="M28" s="201">
        <v>61.66</v>
      </c>
      <c r="N28" s="201">
        <v>25.08</v>
      </c>
      <c r="O28" s="201">
        <v>70.87</v>
      </c>
      <c r="P28" s="201">
        <v>26.62</v>
      </c>
      <c r="Q28" s="201">
        <v>4.63</v>
      </c>
      <c r="R28" s="201">
        <v>18.010000000000002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14.82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</v>
      </c>
      <c r="AQ28" s="201">
        <v>38.31</v>
      </c>
      <c r="AR28" s="201">
        <v>0.62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490.17</v>
      </c>
      <c r="L29" s="201">
        <v>9.11</v>
      </c>
      <c r="M29" s="201">
        <v>61.66</v>
      </c>
      <c r="N29" s="201">
        <v>25.08</v>
      </c>
      <c r="O29" s="201">
        <v>70.87</v>
      </c>
      <c r="P29" s="201">
        <v>26.62</v>
      </c>
      <c r="Q29" s="201">
        <v>4.63</v>
      </c>
      <c r="R29" s="201">
        <v>18.010000000000002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16.02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</v>
      </c>
      <c r="AQ29" s="201">
        <v>38.31</v>
      </c>
      <c r="AR29" s="201">
        <v>7.39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490.17</v>
      </c>
      <c r="L30" s="201">
        <v>9.11</v>
      </c>
      <c r="M30" s="201">
        <v>61.66</v>
      </c>
      <c r="N30" s="201">
        <v>25.08</v>
      </c>
      <c r="O30" s="201">
        <v>70.87</v>
      </c>
      <c r="P30" s="201">
        <v>26.62</v>
      </c>
      <c r="Q30" s="201">
        <v>4.63</v>
      </c>
      <c r="R30" s="201">
        <v>18.010000000000002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16.52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</v>
      </c>
      <c r="AQ30" s="201">
        <v>38.31</v>
      </c>
      <c r="AR30" s="201">
        <v>17.309999999999999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490.17</v>
      </c>
      <c r="L31" s="201">
        <v>9.11</v>
      </c>
      <c r="M31" s="201">
        <v>61.66</v>
      </c>
      <c r="N31" s="201">
        <v>25.08</v>
      </c>
      <c r="O31" s="201">
        <v>70.87</v>
      </c>
      <c r="P31" s="201">
        <v>26.62</v>
      </c>
      <c r="Q31" s="201">
        <v>4.63</v>
      </c>
      <c r="R31" s="201">
        <v>18.010000000000002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16.52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</v>
      </c>
      <c r="AQ31" s="201">
        <v>38.31</v>
      </c>
      <c r="AR31" s="201">
        <v>30.36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490.17</v>
      </c>
      <c r="L32" s="201">
        <v>9.11</v>
      </c>
      <c r="M32" s="201">
        <v>61.66</v>
      </c>
      <c r="N32" s="201">
        <v>25.08</v>
      </c>
      <c r="O32" s="201">
        <v>70.87</v>
      </c>
      <c r="P32" s="201">
        <v>26.62</v>
      </c>
      <c r="Q32" s="201">
        <v>4.63</v>
      </c>
      <c r="R32" s="201">
        <v>18.010000000000002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16.52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</v>
      </c>
      <c r="AQ32" s="201">
        <v>38.31</v>
      </c>
      <c r="AR32" s="201">
        <v>43.5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490.17</v>
      </c>
      <c r="L33" s="201">
        <v>9.11</v>
      </c>
      <c r="M33" s="201">
        <v>61.66</v>
      </c>
      <c r="N33" s="201">
        <v>25.08</v>
      </c>
      <c r="O33" s="201">
        <v>70.87</v>
      </c>
      <c r="P33" s="201">
        <v>26.62</v>
      </c>
      <c r="Q33" s="201">
        <v>4.63</v>
      </c>
      <c r="R33" s="201">
        <v>18.010000000000002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17.03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45.5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490.17</v>
      </c>
      <c r="L34" s="201">
        <v>9.11</v>
      </c>
      <c r="M34" s="201">
        <v>61.66</v>
      </c>
      <c r="N34" s="201">
        <v>25.08</v>
      </c>
      <c r="O34" s="201">
        <v>70.87</v>
      </c>
      <c r="P34" s="201">
        <v>26.62</v>
      </c>
      <c r="Q34" s="201">
        <v>4.63</v>
      </c>
      <c r="R34" s="201">
        <v>18.010000000000002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17.03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46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490.17</v>
      </c>
      <c r="L35" s="201">
        <v>9.11</v>
      </c>
      <c r="M35" s="201">
        <v>61.66</v>
      </c>
      <c r="N35" s="201">
        <v>25.08</v>
      </c>
      <c r="O35" s="201">
        <v>70.87</v>
      </c>
      <c r="P35" s="201">
        <v>26.62</v>
      </c>
      <c r="Q35" s="201">
        <v>4.63</v>
      </c>
      <c r="R35" s="201">
        <v>18.010000000000002</v>
      </c>
      <c r="S35" s="201">
        <v>11.21</v>
      </c>
      <c r="T35" s="201">
        <v>0</v>
      </c>
      <c r="U35" s="201">
        <v>60.06</v>
      </c>
      <c r="V35" s="201">
        <v>8.8000000000000007</v>
      </c>
      <c r="W35" s="201">
        <v>17.03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47.1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490.17</v>
      </c>
      <c r="L36" s="201">
        <v>9.11</v>
      </c>
      <c r="M36" s="201">
        <v>61.66</v>
      </c>
      <c r="N36" s="201">
        <v>25.08</v>
      </c>
      <c r="O36" s="201">
        <v>70.87</v>
      </c>
      <c r="P36" s="201">
        <v>26.62</v>
      </c>
      <c r="Q36" s="201">
        <v>4.63</v>
      </c>
      <c r="R36" s="201">
        <v>18.010000000000002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17.54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118.19</v>
      </c>
      <c r="AQ36" s="201">
        <v>38.31</v>
      </c>
      <c r="AR36" s="201">
        <v>47.1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418.72</v>
      </c>
      <c r="L37" s="201">
        <v>9.11</v>
      </c>
      <c r="M37" s="201">
        <v>61.66</v>
      </c>
      <c r="N37" s="201">
        <v>25.08</v>
      </c>
      <c r="O37" s="201">
        <v>70.87</v>
      </c>
      <c r="P37" s="201">
        <v>26.62</v>
      </c>
      <c r="Q37" s="201">
        <v>4.63</v>
      </c>
      <c r="R37" s="201">
        <v>18.010000000000002</v>
      </c>
      <c r="S37" s="201">
        <v>11.21</v>
      </c>
      <c r="T37" s="201">
        <v>0</v>
      </c>
      <c r="U37" s="201">
        <v>60.06</v>
      </c>
      <c r="V37" s="201">
        <v>8.8000000000000007</v>
      </c>
      <c r="W37" s="201">
        <v>17.54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118.19</v>
      </c>
      <c r="AQ37" s="201">
        <v>38.31</v>
      </c>
      <c r="AR37" s="201">
        <v>47.1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406.14</v>
      </c>
      <c r="L38" s="201">
        <v>9.11</v>
      </c>
      <c r="M38" s="201">
        <v>61.66</v>
      </c>
      <c r="N38" s="201">
        <v>25.08</v>
      </c>
      <c r="O38" s="201">
        <v>70.87</v>
      </c>
      <c r="P38" s="201">
        <v>26.62</v>
      </c>
      <c r="Q38" s="201">
        <v>4.63</v>
      </c>
      <c r="R38" s="201">
        <v>18.010000000000002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17.54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118.19</v>
      </c>
      <c r="AQ38" s="201">
        <v>38.31</v>
      </c>
      <c r="AR38" s="201">
        <v>47.1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357.79</v>
      </c>
      <c r="L39" s="201">
        <v>9.11</v>
      </c>
      <c r="M39" s="201">
        <v>61.66</v>
      </c>
      <c r="N39" s="201">
        <v>25.08</v>
      </c>
      <c r="O39" s="201">
        <v>70.87</v>
      </c>
      <c r="P39" s="201">
        <v>26.62</v>
      </c>
      <c r="Q39" s="201">
        <v>4.63</v>
      </c>
      <c r="R39" s="201">
        <v>18.010000000000002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18.05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118.19</v>
      </c>
      <c r="AQ39" s="201">
        <v>38.31</v>
      </c>
      <c r="AR39" s="201">
        <v>47.1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338.45</v>
      </c>
      <c r="L40" s="201">
        <v>9.11</v>
      </c>
      <c r="M40" s="201">
        <v>61.66</v>
      </c>
      <c r="N40" s="201">
        <v>25.08</v>
      </c>
      <c r="O40" s="201">
        <v>70.87</v>
      </c>
      <c r="P40" s="201">
        <v>26.62</v>
      </c>
      <c r="Q40" s="201">
        <v>4.63</v>
      </c>
      <c r="R40" s="201">
        <v>18.010000000000002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18.05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118.19</v>
      </c>
      <c r="AQ40" s="201">
        <v>38.31</v>
      </c>
      <c r="AR40" s="201">
        <v>47.1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338.45</v>
      </c>
      <c r="L41" s="201">
        <v>9.11</v>
      </c>
      <c r="M41" s="201">
        <v>61.66</v>
      </c>
      <c r="N41" s="201">
        <v>25.08</v>
      </c>
      <c r="O41" s="201">
        <v>70.87</v>
      </c>
      <c r="P41" s="201">
        <v>26.62</v>
      </c>
      <c r="Q41" s="201">
        <v>4.63</v>
      </c>
      <c r="R41" s="201">
        <v>18.010000000000002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18.73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38.31</v>
      </c>
      <c r="AR41" s="201">
        <v>47.1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367.46</v>
      </c>
      <c r="L42" s="201">
        <v>9.11</v>
      </c>
      <c r="M42" s="201">
        <v>61.66</v>
      </c>
      <c r="N42" s="201">
        <v>25.08</v>
      </c>
      <c r="O42" s="201">
        <v>70.87</v>
      </c>
      <c r="P42" s="201">
        <v>26.62</v>
      </c>
      <c r="Q42" s="201">
        <v>4.63</v>
      </c>
      <c r="R42" s="201">
        <v>18.010000000000002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18.73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38.31</v>
      </c>
      <c r="AR42" s="201">
        <v>47.1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338.45</v>
      </c>
      <c r="L43" s="201">
        <v>9.11</v>
      </c>
      <c r="M43" s="201">
        <v>61.66</v>
      </c>
      <c r="N43" s="201">
        <v>25.08</v>
      </c>
      <c r="O43" s="201">
        <v>70.87</v>
      </c>
      <c r="P43" s="201">
        <v>26.62</v>
      </c>
      <c r="Q43" s="201">
        <v>4.63</v>
      </c>
      <c r="R43" s="201">
        <v>18.010000000000002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19.37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47.1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338.45</v>
      </c>
      <c r="L44" s="201">
        <v>9.11</v>
      </c>
      <c r="M44" s="201">
        <v>61.66</v>
      </c>
      <c r="N44" s="201">
        <v>25.08</v>
      </c>
      <c r="O44" s="201">
        <v>70.87</v>
      </c>
      <c r="P44" s="201">
        <v>26.62</v>
      </c>
      <c r="Q44" s="201">
        <v>4.63</v>
      </c>
      <c r="R44" s="201">
        <v>18.010000000000002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19.37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47.1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290.10000000000002</v>
      </c>
      <c r="L45" s="201">
        <v>9.11</v>
      </c>
      <c r="M45" s="201">
        <v>61.66</v>
      </c>
      <c r="N45" s="201">
        <v>25.08</v>
      </c>
      <c r="O45" s="201">
        <v>70.87</v>
      </c>
      <c r="P45" s="201">
        <v>26.62</v>
      </c>
      <c r="Q45" s="201">
        <v>4.63</v>
      </c>
      <c r="R45" s="201">
        <v>18.010000000000002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19.71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47.1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270.76</v>
      </c>
      <c r="L46" s="201">
        <v>9.11</v>
      </c>
      <c r="M46" s="201">
        <v>61.66</v>
      </c>
      <c r="N46" s="201">
        <v>25.08</v>
      </c>
      <c r="O46" s="201">
        <v>70.87</v>
      </c>
      <c r="P46" s="201">
        <v>26.62</v>
      </c>
      <c r="Q46" s="201">
        <v>4.63</v>
      </c>
      <c r="R46" s="201">
        <v>18.010000000000002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19.71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270.76</v>
      </c>
      <c r="L47" s="201">
        <v>9.11</v>
      </c>
      <c r="M47" s="201">
        <v>61.66</v>
      </c>
      <c r="N47" s="201">
        <v>25.08</v>
      </c>
      <c r="O47" s="201">
        <v>70.87</v>
      </c>
      <c r="P47" s="201">
        <v>26.62</v>
      </c>
      <c r="Q47" s="201">
        <v>4.63</v>
      </c>
      <c r="R47" s="201">
        <v>18.010000000000002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19.71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270.76</v>
      </c>
      <c r="L48" s="201">
        <v>9.11</v>
      </c>
      <c r="M48" s="201">
        <v>61.66</v>
      </c>
      <c r="N48" s="201">
        <v>25.08</v>
      </c>
      <c r="O48" s="201">
        <v>70.87</v>
      </c>
      <c r="P48" s="201">
        <v>26.62</v>
      </c>
      <c r="Q48" s="201">
        <v>4.63</v>
      </c>
      <c r="R48" s="201">
        <v>18.010000000000002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19.71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270.76</v>
      </c>
      <c r="L49" s="201">
        <v>9.11</v>
      </c>
      <c r="M49" s="201">
        <v>61.66</v>
      </c>
      <c r="N49" s="201">
        <v>25.08</v>
      </c>
      <c r="O49" s="201">
        <v>70.87</v>
      </c>
      <c r="P49" s="201">
        <v>26.62</v>
      </c>
      <c r="Q49" s="201">
        <v>4.63</v>
      </c>
      <c r="R49" s="201">
        <v>18.010000000000002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19.71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</v>
      </c>
      <c r="AQ49" s="201">
        <v>38.31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9.11</v>
      </c>
      <c r="M50" s="201">
        <v>61.66</v>
      </c>
      <c r="N50" s="201">
        <v>25.08</v>
      </c>
      <c r="O50" s="201">
        <v>70.87</v>
      </c>
      <c r="P50" s="201">
        <v>26.62</v>
      </c>
      <c r="Q50" s="201">
        <v>4.63</v>
      </c>
      <c r="R50" s="201">
        <v>18.010000000000002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19.71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</v>
      </c>
      <c r="AQ50" s="201">
        <v>38.31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9.11</v>
      </c>
      <c r="M51" s="201">
        <v>61.66</v>
      </c>
      <c r="N51" s="201">
        <v>25.08</v>
      </c>
      <c r="O51" s="201">
        <v>70.87</v>
      </c>
      <c r="P51" s="201">
        <v>26.62</v>
      </c>
      <c r="Q51" s="201">
        <v>4.63</v>
      </c>
      <c r="R51" s="201">
        <v>18.010000000000002</v>
      </c>
      <c r="S51" s="201">
        <v>11.21</v>
      </c>
      <c r="T51" s="201">
        <v>0</v>
      </c>
      <c r="U51" s="201">
        <v>60.06</v>
      </c>
      <c r="V51" s="201">
        <v>8.8000000000000007</v>
      </c>
      <c r="W51" s="201">
        <v>19.71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9.11</v>
      </c>
      <c r="M52" s="201">
        <v>61.66</v>
      </c>
      <c r="N52" s="201">
        <v>25.08</v>
      </c>
      <c r="O52" s="201">
        <v>70.87</v>
      </c>
      <c r="P52" s="201">
        <v>26.62</v>
      </c>
      <c r="Q52" s="201">
        <v>4.63</v>
      </c>
      <c r="R52" s="201">
        <v>18.010000000000002</v>
      </c>
      <c r="S52" s="201">
        <v>11.21</v>
      </c>
      <c r="T52" s="201">
        <v>0</v>
      </c>
      <c r="U52" s="201">
        <v>60.06</v>
      </c>
      <c r="V52" s="201">
        <v>8.8000000000000007</v>
      </c>
      <c r="W52" s="201">
        <v>19.71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</v>
      </c>
      <c r="AQ52" s="201">
        <v>38.31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270.76</v>
      </c>
      <c r="L53" s="201">
        <v>9.11</v>
      </c>
      <c r="M53" s="201">
        <v>61.66</v>
      </c>
      <c r="N53" s="201">
        <v>25.08</v>
      </c>
      <c r="O53" s="201">
        <v>70.87</v>
      </c>
      <c r="P53" s="201">
        <v>26.62</v>
      </c>
      <c r="Q53" s="201">
        <v>4.63</v>
      </c>
      <c r="R53" s="201">
        <v>18.010000000000002</v>
      </c>
      <c r="S53" s="201">
        <v>11.21</v>
      </c>
      <c r="T53" s="201">
        <v>0</v>
      </c>
      <c r="U53" s="201">
        <v>60.06</v>
      </c>
      <c r="V53" s="201">
        <v>8.8000000000000007</v>
      </c>
      <c r="W53" s="201">
        <v>19.71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</v>
      </c>
      <c r="AQ53" s="201">
        <v>38.31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270.76</v>
      </c>
      <c r="L54" s="201">
        <v>9.11</v>
      </c>
      <c r="M54" s="201">
        <v>61.66</v>
      </c>
      <c r="N54" s="201">
        <v>25.08</v>
      </c>
      <c r="O54" s="201">
        <v>70.87</v>
      </c>
      <c r="P54" s="201">
        <v>26.62</v>
      </c>
      <c r="Q54" s="201">
        <v>4.63</v>
      </c>
      <c r="R54" s="201">
        <v>18.010000000000002</v>
      </c>
      <c r="S54" s="201">
        <v>11.21</v>
      </c>
      <c r="T54" s="201">
        <v>0</v>
      </c>
      <c r="U54" s="201">
        <v>60.06</v>
      </c>
      <c r="V54" s="201">
        <v>8.8000000000000007</v>
      </c>
      <c r="W54" s="201">
        <v>19.71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</v>
      </c>
      <c r="AQ54" s="201">
        <v>38.31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270.76</v>
      </c>
      <c r="L55" s="201">
        <v>9.11</v>
      </c>
      <c r="M55" s="201">
        <v>61.66</v>
      </c>
      <c r="N55" s="201">
        <v>25.08</v>
      </c>
      <c r="O55" s="201">
        <v>70.87</v>
      </c>
      <c r="P55" s="201">
        <v>26.62</v>
      </c>
      <c r="Q55" s="201">
        <v>4.63</v>
      </c>
      <c r="R55" s="201">
        <v>18.010000000000002</v>
      </c>
      <c r="S55" s="201">
        <v>11.21</v>
      </c>
      <c r="T55" s="201">
        <v>0</v>
      </c>
      <c r="U55" s="201">
        <v>60.06</v>
      </c>
      <c r="V55" s="201">
        <v>8.8000000000000007</v>
      </c>
      <c r="W55" s="201">
        <v>19.71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118.2</v>
      </c>
      <c r="AQ55" s="201">
        <v>38.31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270.76</v>
      </c>
      <c r="L56" s="201">
        <v>9.11</v>
      </c>
      <c r="M56" s="201">
        <v>61.66</v>
      </c>
      <c r="N56" s="201">
        <v>25.08</v>
      </c>
      <c r="O56" s="201">
        <v>70.87</v>
      </c>
      <c r="P56" s="201">
        <v>26.62</v>
      </c>
      <c r="Q56" s="201">
        <v>4.63</v>
      </c>
      <c r="R56" s="201">
        <v>18.010000000000002</v>
      </c>
      <c r="S56" s="201">
        <v>11.21</v>
      </c>
      <c r="T56" s="201">
        <v>0</v>
      </c>
      <c r="U56" s="201">
        <v>60.06</v>
      </c>
      <c r="V56" s="201">
        <v>8.8000000000000007</v>
      </c>
      <c r="W56" s="201">
        <v>19.71</v>
      </c>
      <c r="X56" s="201">
        <v>62.65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118.19</v>
      </c>
      <c r="AQ56" s="201">
        <v>38.31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270.76</v>
      </c>
      <c r="L57" s="201">
        <v>9.11</v>
      </c>
      <c r="M57" s="201">
        <v>61.66</v>
      </c>
      <c r="N57" s="201">
        <v>25.08</v>
      </c>
      <c r="O57" s="201">
        <v>70.87</v>
      </c>
      <c r="P57" s="201">
        <v>26.62</v>
      </c>
      <c r="Q57" s="201">
        <v>4.63</v>
      </c>
      <c r="R57" s="201">
        <v>18.010000000000002</v>
      </c>
      <c r="S57" s="201">
        <v>11.21</v>
      </c>
      <c r="T57" s="201">
        <v>0</v>
      </c>
      <c r="U57" s="201">
        <v>60.06</v>
      </c>
      <c r="V57" s="201">
        <v>8.8000000000000007</v>
      </c>
      <c r="W57" s="201">
        <v>19.71</v>
      </c>
      <c r="X57" s="201">
        <v>62.65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118.19</v>
      </c>
      <c r="AQ57" s="201">
        <v>38.31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270.76</v>
      </c>
      <c r="L58" s="201">
        <v>9.11</v>
      </c>
      <c r="M58" s="201">
        <v>61.66</v>
      </c>
      <c r="N58" s="201">
        <v>25.08</v>
      </c>
      <c r="O58" s="201">
        <v>70.87</v>
      </c>
      <c r="P58" s="201">
        <v>26.62</v>
      </c>
      <c r="Q58" s="201">
        <v>4.63</v>
      </c>
      <c r="R58" s="201">
        <v>18.010000000000002</v>
      </c>
      <c r="S58" s="201">
        <v>11.21</v>
      </c>
      <c r="T58" s="201">
        <v>0</v>
      </c>
      <c r="U58" s="201">
        <v>60.06</v>
      </c>
      <c r="V58" s="201">
        <v>8.8000000000000007</v>
      </c>
      <c r="W58" s="201">
        <v>19.71</v>
      </c>
      <c r="X58" s="201">
        <v>62.65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</v>
      </c>
      <c r="AQ58" s="201">
        <v>38.31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270.76</v>
      </c>
      <c r="L59" s="201">
        <v>9.11</v>
      </c>
      <c r="M59" s="201">
        <v>61.66</v>
      </c>
      <c r="N59" s="201">
        <v>25.08</v>
      </c>
      <c r="O59" s="201">
        <v>70.87</v>
      </c>
      <c r="P59" s="201">
        <v>26.62</v>
      </c>
      <c r="Q59" s="201">
        <v>4.63</v>
      </c>
      <c r="R59" s="201">
        <v>18.010000000000002</v>
      </c>
      <c r="S59" s="201">
        <v>11.21</v>
      </c>
      <c r="T59" s="201">
        <v>0</v>
      </c>
      <c r="U59" s="201">
        <v>60.06</v>
      </c>
      <c r="V59" s="201">
        <v>8.8000000000000007</v>
      </c>
      <c r="W59" s="201">
        <v>19.71</v>
      </c>
      <c r="X59" s="201">
        <v>62.65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</v>
      </c>
      <c r="AQ59" s="201">
        <v>38.31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270.76</v>
      </c>
      <c r="L60" s="201">
        <v>9.11</v>
      </c>
      <c r="M60" s="201">
        <v>61.66</v>
      </c>
      <c r="N60" s="201">
        <v>25.08</v>
      </c>
      <c r="O60" s="201">
        <v>70.87</v>
      </c>
      <c r="P60" s="201">
        <v>26.62</v>
      </c>
      <c r="Q60" s="201">
        <v>4.63</v>
      </c>
      <c r="R60" s="201">
        <v>18.010000000000002</v>
      </c>
      <c r="S60" s="201">
        <v>11.21</v>
      </c>
      <c r="T60" s="201">
        <v>0</v>
      </c>
      <c r="U60" s="201">
        <v>60.06</v>
      </c>
      <c r="V60" s="201">
        <v>8.8000000000000007</v>
      </c>
      <c r="W60" s="201">
        <v>19.71</v>
      </c>
      <c r="X60" s="201">
        <v>62.65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</v>
      </c>
      <c r="AQ60" s="201">
        <v>38.31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270.76</v>
      </c>
      <c r="L61" s="201">
        <v>9.11</v>
      </c>
      <c r="M61" s="201">
        <v>61.66</v>
      </c>
      <c r="N61" s="201">
        <v>25.08</v>
      </c>
      <c r="O61" s="201">
        <v>70.87</v>
      </c>
      <c r="P61" s="201">
        <v>26.62</v>
      </c>
      <c r="Q61" s="201">
        <v>4.63</v>
      </c>
      <c r="R61" s="201">
        <v>18.010000000000002</v>
      </c>
      <c r="S61" s="201">
        <v>11.21</v>
      </c>
      <c r="T61" s="201">
        <v>0</v>
      </c>
      <c r="U61" s="201">
        <v>60.06</v>
      </c>
      <c r="V61" s="201">
        <v>8.8000000000000007</v>
      </c>
      <c r="W61" s="201">
        <v>19.71</v>
      </c>
      <c r="X61" s="201">
        <v>62.65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</v>
      </c>
      <c r="AQ61" s="201">
        <v>38.31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270.76</v>
      </c>
      <c r="L62" s="201">
        <v>9.11</v>
      </c>
      <c r="M62" s="201">
        <v>61.66</v>
      </c>
      <c r="N62" s="201">
        <v>25.08</v>
      </c>
      <c r="O62" s="201">
        <v>70.87</v>
      </c>
      <c r="P62" s="201">
        <v>26.62</v>
      </c>
      <c r="Q62" s="201">
        <v>4.63</v>
      </c>
      <c r="R62" s="201">
        <v>18.010000000000002</v>
      </c>
      <c r="S62" s="201">
        <v>11.21</v>
      </c>
      <c r="T62" s="201">
        <v>0</v>
      </c>
      <c r="U62" s="201">
        <v>60.06</v>
      </c>
      <c r="V62" s="201">
        <v>8.8000000000000007</v>
      </c>
      <c r="W62" s="201">
        <v>19.71</v>
      </c>
      <c r="X62" s="201">
        <v>62.65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</v>
      </c>
      <c r="AQ62" s="201">
        <v>38.31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309.44</v>
      </c>
      <c r="L63" s="201">
        <v>9.11</v>
      </c>
      <c r="M63" s="201">
        <v>61.66</v>
      </c>
      <c r="N63" s="201">
        <v>25.08</v>
      </c>
      <c r="O63" s="201">
        <v>70.87</v>
      </c>
      <c r="P63" s="201">
        <v>26.62</v>
      </c>
      <c r="Q63" s="201">
        <v>4.63</v>
      </c>
      <c r="R63" s="201">
        <v>18.010000000000002</v>
      </c>
      <c r="S63" s="201">
        <v>11.21</v>
      </c>
      <c r="T63" s="201">
        <v>0</v>
      </c>
      <c r="U63" s="201">
        <v>60.06</v>
      </c>
      <c r="V63" s="201">
        <v>8.8000000000000007</v>
      </c>
      <c r="W63" s="201">
        <v>19.71</v>
      </c>
      <c r="X63" s="201">
        <v>62.65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</v>
      </c>
      <c r="AQ63" s="201">
        <v>38.31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367.46</v>
      </c>
      <c r="L64" s="201">
        <v>9.11</v>
      </c>
      <c r="M64" s="201">
        <v>61.66</v>
      </c>
      <c r="N64" s="201">
        <v>25.08</v>
      </c>
      <c r="O64" s="201">
        <v>70.87</v>
      </c>
      <c r="P64" s="201">
        <v>26.62</v>
      </c>
      <c r="Q64" s="201">
        <v>4.63</v>
      </c>
      <c r="R64" s="201">
        <v>18.010000000000002</v>
      </c>
      <c r="S64" s="201">
        <v>11.21</v>
      </c>
      <c r="T64" s="201">
        <v>0</v>
      </c>
      <c r="U64" s="201">
        <v>60.06</v>
      </c>
      <c r="V64" s="201">
        <v>8.8000000000000007</v>
      </c>
      <c r="W64" s="201">
        <v>19.71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</v>
      </c>
      <c r="AQ64" s="201">
        <v>38.31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420.64</v>
      </c>
      <c r="L65" s="201">
        <v>9.11</v>
      </c>
      <c r="M65" s="201">
        <v>61.66</v>
      </c>
      <c r="N65" s="201">
        <v>25.08</v>
      </c>
      <c r="O65" s="201">
        <v>70.87</v>
      </c>
      <c r="P65" s="201">
        <v>26.62</v>
      </c>
      <c r="Q65" s="201">
        <v>4.63</v>
      </c>
      <c r="R65" s="201">
        <v>18.010000000000002</v>
      </c>
      <c r="S65" s="201">
        <v>11.21</v>
      </c>
      <c r="T65" s="201">
        <v>0</v>
      </c>
      <c r="U65" s="201">
        <v>60.06</v>
      </c>
      <c r="V65" s="201">
        <v>8.8000000000000007</v>
      </c>
      <c r="W65" s="201">
        <v>19.71</v>
      </c>
      <c r="X65" s="201">
        <v>62.65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</v>
      </c>
      <c r="AQ65" s="201">
        <v>38.31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441.92</v>
      </c>
      <c r="L66" s="201">
        <v>9.11</v>
      </c>
      <c r="M66" s="201">
        <v>61.66</v>
      </c>
      <c r="N66" s="201">
        <v>25.08</v>
      </c>
      <c r="O66" s="201">
        <v>70.87</v>
      </c>
      <c r="P66" s="201">
        <v>26.62</v>
      </c>
      <c r="Q66" s="201">
        <v>4.63</v>
      </c>
      <c r="R66" s="201">
        <v>18.010000000000002</v>
      </c>
      <c r="S66" s="201">
        <v>11.21</v>
      </c>
      <c r="T66" s="201">
        <v>0</v>
      </c>
      <c r="U66" s="201">
        <v>60.06</v>
      </c>
      <c r="V66" s="201">
        <v>8.8000000000000007</v>
      </c>
      <c r="W66" s="201">
        <v>19.71</v>
      </c>
      <c r="X66" s="201">
        <v>62.65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38.31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446.75</v>
      </c>
      <c r="L67" s="201">
        <v>9.11</v>
      </c>
      <c r="M67" s="201">
        <v>61.66</v>
      </c>
      <c r="N67" s="201">
        <v>25.08</v>
      </c>
      <c r="O67" s="201">
        <v>70.87</v>
      </c>
      <c r="P67" s="201">
        <v>26.62</v>
      </c>
      <c r="Q67" s="201">
        <v>4.63</v>
      </c>
      <c r="R67" s="201">
        <v>18.010000000000002</v>
      </c>
      <c r="S67" s="201">
        <v>11.21</v>
      </c>
      <c r="T67" s="201">
        <v>0</v>
      </c>
      <c r="U67" s="201">
        <v>60.06</v>
      </c>
      <c r="V67" s="201">
        <v>8.8000000000000007</v>
      </c>
      <c r="W67" s="201">
        <v>19.71</v>
      </c>
      <c r="X67" s="201">
        <v>62.65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</v>
      </c>
      <c r="AQ67" s="201">
        <v>38.31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426.45</v>
      </c>
      <c r="L68" s="201">
        <v>9.11</v>
      </c>
      <c r="M68" s="201">
        <v>61.66</v>
      </c>
      <c r="N68" s="201">
        <v>25.08</v>
      </c>
      <c r="O68" s="201">
        <v>70.87</v>
      </c>
      <c r="P68" s="201">
        <v>26.62</v>
      </c>
      <c r="Q68" s="201">
        <v>4.63</v>
      </c>
      <c r="R68" s="201">
        <v>18.010000000000002</v>
      </c>
      <c r="S68" s="201">
        <v>11.21</v>
      </c>
      <c r="T68" s="201">
        <v>0</v>
      </c>
      <c r="U68" s="201">
        <v>60.06</v>
      </c>
      <c r="V68" s="201">
        <v>8.8000000000000007</v>
      </c>
      <c r="W68" s="201">
        <v>19.71</v>
      </c>
      <c r="X68" s="201">
        <v>62.65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</v>
      </c>
      <c r="AQ68" s="201">
        <v>38.31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421.61</v>
      </c>
      <c r="L69" s="201">
        <v>9.11</v>
      </c>
      <c r="M69" s="201">
        <v>61.66</v>
      </c>
      <c r="N69" s="201">
        <v>25.08</v>
      </c>
      <c r="O69" s="201">
        <v>70.87</v>
      </c>
      <c r="P69" s="201">
        <v>26.62</v>
      </c>
      <c r="Q69" s="201">
        <v>4.63</v>
      </c>
      <c r="R69" s="201">
        <v>18.010000000000002</v>
      </c>
      <c r="S69" s="201">
        <v>11.21</v>
      </c>
      <c r="T69" s="201">
        <v>0</v>
      </c>
      <c r="U69" s="201">
        <v>60.06</v>
      </c>
      <c r="V69" s="201">
        <v>8.8000000000000007</v>
      </c>
      <c r="W69" s="201">
        <v>19.71</v>
      </c>
      <c r="X69" s="201">
        <v>62.65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</v>
      </c>
      <c r="AQ69" s="201">
        <v>38.31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429.35</v>
      </c>
      <c r="L70" s="201">
        <v>9.11</v>
      </c>
      <c r="M70" s="201">
        <v>61.66</v>
      </c>
      <c r="N70" s="201">
        <v>25.08</v>
      </c>
      <c r="O70" s="201">
        <v>70.87</v>
      </c>
      <c r="P70" s="201">
        <v>26.62</v>
      </c>
      <c r="Q70" s="201">
        <v>4.63</v>
      </c>
      <c r="R70" s="201">
        <v>18.010000000000002</v>
      </c>
      <c r="S70" s="201">
        <v>11.21</v>
      </c>
      <c r="T70" s="201">
        <v>0</v>
      </c>
      <c r="U70" s="201">
        <v>60.06</v>
      </c>
      <c r="V70" s="201">
        <v>8.8000000000000007</v>
      </c>
      <c r="W70" s="201">
        <v>19.71</v>
      </c>
      <c r="X70" s="201">
        <v>62.65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</v>
      </c>
      <c r="AQ70" s="201">
        <v>38.31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445.79</v>
      </c>
      <c r="L71" s="201">
        <v>9.11</v>
      </c>
      <c r="M71" s="201">
        <v>61.66</v>
      </c>
      <c r="N71" s="201">
        <v>25.08</v>
      </c>
      <c r="O71" s="201">
        <v>70.87</v>
      </c>
      <c r="P71" s="201">
        <v>26.62</v>
      </c>
      <c r="Q71" s="201">
        <v>4.63</v>
      </c>
      <c r="R71" s="201">
        <v>18.010000000000002</v>
      </c>
      <c r="S71" s="201">
        <v>11.21</v>
      </c>
      <c r="T71" s="201">
        <v>0</v>
      </c>
      <c r="U71" s="201">
        <v>60.06</v>
      </c>
      <c r="V71" s="201">
        <v>8.8000000000000007</v>
      </c>
      <c r="W71" s="201">
        <v>19.78</v>
      </c>
      <c r="X71" s="201">
        <v>62.76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</v>
      </c>
      <c r="AQ71" s="201">
        <v>38.31</v>
      </c>
      <c r="AR71" s="201">
        <v>39.76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490.17</v>
      </c>
      <c r="L72" s="201">
        <v>9.11</v>
      </c>
      <c r="M72" s="201">
        <v>61.66</v>
      </c>
      <c r="N72" s="201">
        <v>25.08</v>
      </c>
      <c r="O72" s="201">
        <v>70.87</v>
      </c>
      <c r="P72" s="201">
        <v>26.62</v>
      </c>
      <c r="Q72" s="201">
        <v>4.63</v>
      </c>
      <c r="R72" s="201">
        <v>18.010000000000002</v>
      </c>
      <c r="S72" s="201">
        <v>11.21</v>
      </c>
      <c r="T72" s="201">
        <v>0</v>
      </c>
      <c r="U72" s="201">
        <v>60.06</v>
      </c>
      <c r="V72" s="201">
        <v>8.8000000000000007</v>
      </c>
      <c r="W72" s="201">
        <v>19.78</v>
      </c>
      <c r="X72" s="201">
        <v>62.76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</v>
      </c>
      <c r="AQ72" s="201">
        <v>38.31</v>
      </c>
      <c r="AR72" s="201">
        <v>26.74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490.17</v>
      </c>
      <c r="L73" s="201">
        <v>9.11</v>
      </c>
      <c r="M73" s="201">
        <v>61.66</v>
      </c>
      <c r="N73" s="201">
        <v>25.08</v>
      </c>
      <c r="O73" s="201">
        <v>70.87</v>
      </c>
      <c r="P73" s="201">
        <v>26.62</v>
      </c>
      <c r="Q73" s="201">
        <v>4.63</v>
      </c>
      <c r="R73" s="201">
        <v>18.010000000000002</v>
      </c>
      <c r="S73" s="201">
        <v>11.21</v>
      </c>
      <c r="T73" s="201">
        <v>0</v>
      </c>
      <c r="U73" s="201">
        <v>60.06</v>
      </c>
      <c r="V73" s="201">
        <v>8.8000000000000007</v>
      </c>
      <c r="W73" s="201">
        <v>19.78</v>
      </c>
      <c r="X73" s="201">
        <v>62.76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</v>
      </c>
      <c r="AQ73" s="201">
        <v>38.31</v>
      </c>
      <c r="AR73" s="201">
        <v>15.09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490.17</v>
      </c>
      <c r="L74" s="201">
        <v>9.11</v>
      </c>
      <c r="M74" s="201">
        <v>61.66</v>
      </c>
      <c r="N74" s="201">
        <v>25.08</v>
      </c>
      <c r="O74" s="201">
        <v>70.87</v>
      </c>
      <c r="P74" s="201">
        <v>26.62</v>
      </c>
      <c r="Q74" s="201">
        <v>4.63</v>
      </c>
      <c r="R74" s="201">
        <v>18.010000000000002</v>
      </c>
      <c r="S74" s="201">
        <v>11.21</v>
      </c>
      <c r="T74" s="201">
        <v>0</v>
      </c>
      <c r="U74" s="201">
        <v>60.06</v>
      </c>
      <c r="V74" s="201">
        <v>8.8000000000000007</v>
      </c>
      <c r="W74" s="201">
        <v>19.78</v>
      </c>
      <c r="X74" s="201">
        <v>62.76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</v>
      </c>
      <c r="AQ74" s="201">
        <v>38.31</v>
      </c>
      <c r="AR74" s="201">
        <v>5.85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490.17</v>
      </c>
      <c r="L75" s="201">
        <v>8.7899999999999991</v>
      </c>
      <c r="M75" s="201">
        <v>61.66</v>
      </c>
      <c r="N75" s="201">
        <v>25.08</v>
      </c>
      <c r="O75" s="201">
        <v>70.87</v>
      </c>
      <c r="P75" s="201">
        <v>26.62</v>
      </c>
      <c r="Q75" s="201">
        <v>4.63</v>
      </c>
      <c r="R75" s="201">
        <v>18.62</v>
      </c>
      <c r="S75" s="201">
        <v>11.21</v>
      </c>
      <c r="T75" s="201">
        <v>0</v>
      </c>
      <c r="U75" s="201">
        <v>60.06</v>
      </c>
      <c r="V75" s="201">
        <v>8.8000000000000007</v>
      </c>
      <c r="W75" s="201">
        <v>19.78</v>
      </c>
      <c r="X75" s="201">
        <v>62.76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490.17</v>
      </c>
      <c r="L76" s="201">
        <v>8.93</v>
      </c>
      <c r="M76" s="201">
        <v>61.66</v>
      </c>
      <c r="N76" s="201">
        <v>25.08</v>
      </c>
      <c r="O76" s="201">
        <v>70.87</v>
      </c>
      <c r="P76" s="201">
        <v>26.62</v>
      </c>
      <c r="Q76" s="201">
        <v>4.63</v>
      </c>
      <c r="R76" s="201">
        <v>18.010000000000002</v>
      </c>
      <c r="S76" s="201">
        <v>10.84</v>
      </c>
      <c r="T76" s="201">
        <v>0</v>
      </c>
      <c r="U76" s="201">
        <v>60.06</v>
      </c>
      <c r="V76" s="201">
        <v>8.8000000000000007</v>
      </c>
      <c r="W76" s="201">
        <v>19.78</v>
      </c>
      <c r="X76" s="201">
        <v>62.76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489.5</v>
      </c>
      <c r="L77" s="201">
        <v>9.11</v>
      </c>
      <c r="M77" s="201">
        <v>61.66</v>
      </c>
      <c r="N77" s="201">
        <v>25.08</v>
      </c>
      <c r="O77" s="201">
        <v>70.87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60.06</v>
      </c>
      <c r="V77" s="201">
        <v>8.91</v>
      </c>
      <c r="W77" s="201">
        <v>19.78</v>
      </c>
      <c r="X77" s="201">
        <v>62.76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138.29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489.96</v>
      </c>
      <c r="L78" s="201">
        <v>9.11</v>
      </c>
      <c r="M78" s="201">
        <v>61.66</v>
      </c>
      <c r="N78" s="201">
        <v>25.08</v>
      </c>
      <c r="O78" s="201">
        <v>70.87</v>
      </c>
      <c r="P78" s="201">
        <v>26.62</v>
      </c>
      <c r="Q78" s="201">
        <v>4.63</v>
      </c>
      <c r="R78" s="201">
        <v>18.010000000000002</v>
      </c>
      <c r="S78" s="201">
        <v>11.21</v>
      </c>
      <c r="T78" s="201">
        <v>0</v>
      </c>
      <c r="U78" s="201">
        <v>60.06</v>
      </c>
      <c r="V78" s="201">
        <v>8.91</v>
      </c>
      <c r="W78" s="201">
        <v>19.78</v>
      </c>
      <c r="X78" s="201">
        <v>62.76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131.51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489.96</v>
      </c>
      <c r="L79" s="201">
        <v>9.11</v>
      </c>
      <c r="M79" s="201">
        <v>61.66</v>
      </c>
      <c r="N79" s="201">
        <v>25.08</v>
      </c>
      <c r="O79" s="201">
        <v>70.87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60.06</v>
      </c>
      <c r="V79" s="201">
        <v>8.91</v>
      </c>
      <c r="W79" s="201">
        <v>19.78</v>
      </c>
      <c r="X79" s="201">
        <v>62.76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100.51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489.96</v>
      </c>
      <c r="L80" s="201">
        <v>9.11</v>
      </c>
      <c r="M80" s="201">
        <v>61.66</v>
      </c>
      <c r="N80" s="201">
        <v>25.08</v>
      </c>
      <c r="O80" s="201">
        <v>70.87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60.06</v>
      </c>
      <c r="V80" s="201">
        <v>8.91</v>
      </c>
      <c r="W80" s="201">
        <v>19.78</v>
      </c>
      <c r="X80" s="201">
        <v>62.76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100.51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489.96</v>
      </c>
      <c r="L81" s="201">
        <v>9.11</v>
      </c>
      <c r="M81" s="201">
        <v>61.66</v>
      </c>
      <c r="N81" s="201">
        <v>25.08</v>
      </c>
      <c r="O81" s="201">
        <v>70.87</v>
      </c>
      <c r="P81" s="201">
        <v>26.62</v>
      </c>
      <c r="Q81" s="201">
        <v>4.63</v>
      </c>
      <c r="R81" s="201">
        <v>18.010000000000002</v>
      </c>
      <c r="S81" s="201">
        <v>11.21</v>
      </c>
      <c r="T81" s="201">
        <v>0</v>
      </c>
      <c r="U81" s="201">
        <v>60.06</v>
      </c>
      <c r="V81" s="201">
        <v>8.91</v>
      </c>
      <c r="W81" s="201">
        <v>19.78</v>
      </c>
      <c r="X81" s="201">
        <v>62.76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100.51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489.96</v>
      </c>
      <c r="L82" s="201">
        <v>9.11</v>
      </c>
      <c r="M82" s="201">
        <v>61.66</v>
      </c>
      <c r="N82" s="201">
        <v>25.08</v>
      </c>
      <c r="O82" s="201">
        <v>70.87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60.06</v>
      </c>
      <c r="V82" s="201">
        <v>8.91</v>
      </c>
      <c r="W82" s="201">
        <v>19.78</v>
      </c>
      <c r="X82" s="201">
        <v>62.76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100.51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490.17</v>
      </c>
      <c r="L83" s="201">
        <v>9.11</v>
      </c>
      <c r="M83" s="201">
        <v>61.66</v>
      </c>
      <c r="N83" s="201">
        <v>25.08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60.06</v>
      </c>
      <c r="V83" s="201">
        <v>8.91</v>
      </c>
      <c r="W83" s="201">
        <v>19.78</v>
      </c>
      <c r="X83" s="201">
        <v>62.76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107.29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489.96</v>
      </c>
      <c r="L84" s="201">
        <v>9.11</v>
      </c>
      <c r="M84" s="201">
        <v>61.66</v>
      </c>
      <c r="N84" s="201">
        <v>25.08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60.06</v>
      </c>
      <c r="V84" s="201">
        <v>8.91</v>
      </c>
      <c r="W84" s="201">
        <v>19.78</v>
      </c>
      <c r="X84" s="201">
        <v>62.76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100.51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489.96</v>
      </c>
      <c r="L85" s="201">
        <v>9.11</v>
      </c>
      <c r="M85" s="201">
        <v>61.66</v>
      </c>
      <c r="N85" s="201">
        <v>25.08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60.06</v>
      </c>
      <c r="V85" s="201">
        <v>8.8800000000000008</v>
      </c>
      <c r="W85" s="201">
        <v>19.8</v>
      </c>
      <c r="X85" s="201">
        <v>62.81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100.51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489.96</v>
      </c>
      <c r="L86" s="201">
        <v>9.11</v>
      </c>
      <c r="M86" s="201">
        <v>61.66</v>
      </c>
      <c r="N86" s="201">
        <v>25.08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60.06</v>
      </c>
      <c r="V86" s="201">
        <v>8.82</v>
      </c>
      <c r="W86" s="201">
        <v>19.79</v>
      </c>
      <c r="X86" s="201">
        <v>62.85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100.51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489.96</v>
      </c>
      <c r="L87" s="201">
        <v>9.11</v>
      </c>
      <c r="M87" s="201">
        <v>61.66</v>
      </c>
      <c r="N87" s="201">
        <v>25.08</v>
      </c>
      <c r="O87" s="201">
        <v>70.87</v>
      </c>
      <c r="P87" s="201">
        <v>26.62</v>
      </c>
      <c r="Q87" s="201">
        <v>4.63</v>
      </c>
      <c r="R87" s="201">
        <v>18.010000000000002</v>
      </c>
      <c r="S87" s="201">
        <v>11.21</v>
      </c>
      <c r="T87" s="201">
        <v>0</v>
      </c>
      <c r="U87" s="201">
        <v>60.06</v>
      </c>
      <c r="V87" s="201">
        <v>8.82</v>
      </c>
      <c r="W87" s="201">
        <v>19.73</v>
      </c>
      <c r="X87" s="201">
        <v>62.82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109.02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489.96</v>
      </c>
      <c r="L88" s="201">
        <v>9.11</v>
      </c>
      <c r="M88" s="201">
        <v>61.66</v>
      </c>
      <c r="N88" s="201">
        <v>25.08</v>
      </c>
      <c r="O88" s="201">
        <v>70.87</v>
      </c>
      <c r="P88" s="201">
        <v>26.62</v>
      </c>
      <c r="Q88" s="201">
        <v>4.63</v>
      </c>
      <c r="R88" s="201">
        <v>18.010000000000002</v>
      </c>
      <c r="S88" s="201">
        <v>11.21</v>
      </c>
      <c r="T88" s="201">
        <v>0</v>
      </c>
      <c r="U88" s="201">
        <v>60.06</v>
      </c>
      <c r="V88" s="201">
        <v>8.9</v>
      </c>
      <c r="W88" s="201">
        <v>19.78</v>
      </c>
      <c r="X88" s="201">
        <v>62.84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109.02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536.5</v>
      </c>
      <c r="L89" s="201">
        <v>9.11</v>
      </c>
      <c r="M89" s="201">
        <v>61.66</v>
      </c>
      <c r="N89" s="201">
        <v>25.08</v>
      </c>
      <c r="O89" s="201">
        <v>70.87</v>
      </c>
      <c r="P89" s="201">
        <v>26.62</v>
      </c>
      <c r="Q89" s="201">
        <v>4.63</v>
      </c>
      <c r="R89" s="201">
        <v>18.010000000000002</v>
      </c>
      <c r="S89" s="201">
        <v>11.21</v>
      </c>
      <c r="T89" s="201">
        <v>0</v>
      </c>
      <c r="U89" s="201">
        <v>60.06</v>
      </c>
      <c r="V89" s="201">
        <v>8.81</v>
      </c>
      <c r="W89" s="201">
        <v>19.78</v>
      </c>
      <c r="X89" s="201">
        <v>62.86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133.63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536.29999999999995</v>
      </c>
      <c r="L90" s="201">
        <v>9.11</v>
      </c>
      <c r="M90" s="201">
        <v>61.66</v>
      </c>
      <c r="N90" s="201">
        <v>25.08</v>
      </c>
      <c r="O90" s="201">
        <v>70.87</v>
      </c>
      <c r="P90" s="201">
        <v>26.62</v>
      </c>
      <c r="Q90" s="201">
        <v>4.63</v>
      </c>
      <c r="R90" s="201">
        <v>18.010000000000002</v>
      </c>
      <c r="S90" s="201">
        <v>11.21</v>
      </c>
      <c r="T90" s="201">
        <v>0</v>
      </c>
      <c r="U90" s="201">
        <v>60.06</v>
      </c>
      <c r="V90" s="201">
        <v>8.82</v>
      </c>
      <c r="W90" s="201">
        <v>19.739999999999998</v>
      </c>
      <c r="X90" s="201">
        <v>62.81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133.63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536.5</v>
      </c>
      <c r="L91" s="201">
        <v>9.11</v>
      </c>
      <c r="M91" s="201">
        <v>61.66</v>
      </c>
      <c r="N91" s="201">
        <v>25.08</v>
      </c>
      <c r="O91" s="201">
        <v>70.87</v>
      </c>
      <c r="P91" s="201">
        <v>26.62</v>
      </c>
      <c r="Q91" s="201">
        <v>4.63</v>
      </c>
      <c r="R91" s="201">
        <v>18.010000000000002</v>
      </c>
      <c r="S91" s="201">
        <v>11.21</v>
      </c>
      <c r="T91" s="201">
        <v>0</v>
      </c>
      <c r="U91" s="201">
        <v>60.06</v>
      </c>
      <c r="V91" s="201">
        <v>8.8699999999999992</v>
      </c>
      <c r="W91" s="201">
        <v>19.72</v>
      </c>
      <c r="X91" s="201">
        <v>62.78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133.28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536.29999999999995</v>
      </c>
      <c r="L92" s="201">
        <v>9.11</v>
      </c>
      <c r="M92" s="201">
        <v>61.66</v>
      </c>
      <c r="N92" s="201">
        <v>25.08</v>
      </c>
      <c r="O92" s="201">
        <v>70.87</v>
      </c>
      <c r="P92" s="201">
        <v>26.62</v>
      </c>
      <c r="Q92" s="201">
        <v>4.63</v>
      </c>
      <c r="R92" s="201">
        <v>18.010000000000002</v>
      </c>
      <c r="S92" s="201">
        <v>11.21</v>
      </c>
      <c r="T92" s="201">
        <v>0</v>
      </c>
      <c r="U92" s="201">
        <v>60.06</v>
      </c>
      <c r="V92" s="201">
        <v>8.8000000000000007</v>
      </c>
      <c r="W92" s="201">
        <v>19.78</v>
      </c>
      <c r="X92" s="201">
        <v>62.84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133.28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536.5</v>
      </c>
      <c r="L93" s="201">
        <v>9.11</v>
      </c>
      <c r="M93" s="201">
        <v>61.66</v>
      </c>
      <c r="N93" s="201">
        <v>25.08</v>
      </c>
      <c r="O93" s="201">
        <v>70.87</v>
      </c>
      <c r="P93" s="201">
        <v>26.62</v>
      </c>
      <c r="Q93" s="201">
        <v>4.63</v>
      </c>
      <c r="R93" s="201">
        <v>18.010000000000002</v>
      </c>
      <c r="S93" s="201">
        <v>11.21</v>
      </c>
      <c r="T93" s="201">
        <v>0</v>
      </c>
      <c r="U93" s="201">
        <v>60.06</v>
      </c>
      <c r="V93" s="201">
        <v>8.8000000000000007</v>
      </c>
      <c r="W93" s="201">
        <v>19.71</v>
      </c>
      <c r="X93" s="201">
        <v>62.76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133.28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536.29999999999995</v>
      </c>
      <c r="L94" s="201">
        <v>9.11</v>
      </c>
      <c r="M94" s="201">
        <v>61.66</v>
      </c>
      <c r="N94" s="201">
        <v>25.08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11.21</v>
      </c>
      <c r="T94" s="201">
        <v>0</v>
      </c>
      <c r="U94" s="201">
        <v>60.06</v>
      </c>
      <c r="V94" s="201">
        <v>8.8000000000000007</v>
      </c>
      <c r="W94" s="201">
        <v>19.71</v>
      </c>
      <c r="X94" s="201">
        <v>62.76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133.28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536.5</v>
      </c>
      <c r="L95" s="201">
        <v>9.11</v>
      </c>
      <c r="M95" s="201">
        <v>61.66</v>
      </c>
      <c r="N95" s="201">
        <v>25.08</v>
      </c>
      <c r="O95" s="201">
        <v>70.87</v>
      </c>
      <c r="P95" s="201">
        <v>26.62</v>
      </c>
      <c r="Q95" s="201">
        <v>4.63</v>
      </c>
      <c r="R95" s="201">
        <v>18.010000000000002</v>
      </c>
      <c r="S95" s="201">
        <v>11.21</v>
      </c>
      <c r="T95" s="201">
        <v>0</v>
      </c>
      <c r="U95" s="201">
        <v>60.06</v>
      </c>
      <c r="V95" s="201">
        <v>8.8000000000000007</v>
      </c>
      <c r="W95" s="201">
        <v>19.71</v>
      </c>
      <c r="X95" s="201">
        <v>62.76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133.28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536.29999999999995</v>
      </c>
      <c r="L96" s="201">
        <v>9.11</v>
      </c>
      <c r="M96" s="201">
        <v>61.66</v>
      </c>
      <c r="N96" s="201">
        <v>25.08</v>
      </c>
      <c r="O96" s="201">
        <v>70.87</v>
      </c>
      <c r="P96" s="201">
        <v>26.62</v>
      </c>
      <c r="Q96" s="201">
        <v>4.63</v>
      </c>
      <c r="R96" s="201">
        <v>18.010000000000002</v>
      </c>
      <c r="S96" s="201">
        <v>11.21</v>
      </c>
      <c r="T96" s="201">
        <v>0</v>
      </c>
      <c r="U96" s="201">
        <v>60.06</v>
      </c>
      <c r="V96" s="201">
        <v>8.8000000000000007</v>
      </c>
      <c r="W96" s="201">
        <v>19.71</v>
      </c>
      <c r="X96" s="201">
        <v>62.76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133.28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536.5</v>
      </c>
      <c r="L97" s="201">
        <v>9.11</v>
      </c>
      <c r="M97" s="201">
        <v>61.66</v>
      </c>
      <c r="N97" s="201">
        <v>25.08</v>
      </c>
      <c r="O97" s="201">
        <v>70.87</v>
      </c>
      <c r="P97" s="201">
        <v>26.62</v>
      </c>
      <c r="Q97" s="201">
        <v>4.63</v>
      </c>
      <c r="R97" s="201">
        <v>18.010000000000002</v>
      </c>
      <c r="S97" s="201">
        <v>11.21</v>
      </c>
      <c r="T97" s="201">
        <v>0</v>
      </c>
      <c r="U97" s="201">
        <v>60.06</v>
      </c>
      <c r="V97" s="201">
        <v>8.8000000000000007</v>
      </c>
      <c r="W97" s="201">
        <v>19.71</v>
      </c>
      <c r="X97" s="201">
        <v>62.76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159.61000000000001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536.29999999999995</v>
      </c>
      <c r="L98" s="201">
        <v>9.11</v>
      </c>
      <c r="M98" s="201">
        <v>61.66</v>
      </c>
      <c r="N98" s="201">
        <v>25.08</v>
      </c>
      <c r="O98" s="201">
        <v>70.87</v>
      </c>
      <c r="P98" s="201">
        <v>26.62</v>
      </c>
      <c r="Q98" s="201">
        <v>4.63</v>
      </c>
      <c r="R98" s="201">
        <v>18.010000000000002</v>
      </c>
      <c r="S98" s="201">
        <v>11.21</v>
      </c>
      <c r="T98" s="201">
        <v>0</v>
      </c>
      <c r="U98" s="201">
        <v>60.06</v>
      </c>
      <c r="V98" s="201">
        <v>8.8000000000000007</v>
      </c>
      <c r="W98" s="201">
        <v>19.71</v>
      </c>
      <c r="X98" s="201">
        <v>62.76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159.61000000000001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10.468512499999992</v>
      </c>
      <c r="L99">
        <f t="shared" si="0"/>
        <v>0.21779250000000025</v>
      </c>
      <c r="M99">
        <f t="shared" si="0"/>
        <v>1.479839999999998</v>
      </c>
      <c r="N99">
        <f t="shared" si="0"/>
        <v>0.60191999999999912</v>
      </c>
      <c r="O99">
        <f t="shared" si="0"/>
        <v>1.7008799999999977</v>
      </c>
      <c r="P99">
        <f t="shared" si="0"/>
        <v>0.63887999999999856</v>
      </c>
      <c r="Q99">
        <f t="shared" si="0"/>
        <v>0.11111999999999991</v>
      </c>
      <c r="R99">
        <f t="shared" si="0"/>
        <v>0.4324524999999998</v>
      </c>
      <c r="S99">
        <f t="shared" si="0"/>
        <v>0.26894750000000034</v>
      </c>
      <c r="T99">
        <f t="shared" si="0"/>
        <v>0</v>
      </c>
      <c r="U99">
        <f t="shared" si="0"/>
        <v>1.4414400000000018</v>
      </c>
      <c r="V99">
        <f t="shared" si="0"/>
        <v>0.21148499999999981</v>
      </c>
      <c r="W99">
        <f t="shared" si="0"/>
        <v>0.4331600000000001</v>
      </c>
      <c r="X99">
        <f t="shared" si="0"/>
        <v>1.5042775000000019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2.2720450000000016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2.8367800000000023</v>
      </c>
      <c r="AQ99">
        <f t="shared" ref="AQ99:AT99" si="1">SUM(AQ3:AQ98)/4000</f>
        <v>0.91943999999999892</v>
      </c>
      <c r="AR99">
        <f t="shared" si="1"/>
        <v>0.49418000000000001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157.08000000000001</v>
      </c>
      <c r="L3" s="201">
        <v>63.03</v>
      </c>
      <c r="M3" s="201">
        <v>0</v>
      </c>
      <c r="N3" s="201">
        <v>14.5</v>
      </c>
      <c r="O3" s="201">
        <v>48.71</v>
      </c>
      <c r="P3" s="201">
        <v>66.760000000000005</v>
      </c>
      <c r="Q3" s="201">
        <v>2.68</v>
      </c>
      <c r="R3" s="201">
        <v>10.41</v>
      </c>
      <c r="S3" s="201">
        <v>6.48</v>
      </c>
      <c r="T3" s="201">
        <v>0</v>
      </c>
      <c r="U3" s="201">
        <v>320.04000000000002</v>
      </c>
      <c r="V3" s="201">
        <v>5.0999999999999996</v>
      </c>
      <c r="W3" s="201">
        <v>8.57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157.82</v>
      </c>
      <c r="L4" s="201">
        <v>63.03</v>
      </c>
      <c r="M4" s="201">
        <v>0</v>
      </c>
      <c r="N4" s="201">
        <v>14.5</v>
      </c>
      <c r="O4" s="201">
        <v>48.71</v>
      </c>
      <c r="P4" s="201">
        <v>66.760000000000005</v>
      </c>
      <c r="Q4" s="201">
        <v>2.68</v>
      </c>
      <c r="R4" s="201">
        <v>10.41</v>
      </c>
      <c r="S4" s="201">
        <v>6.48</v>
      </c>
      <c r="T4" s="201">
        <v>0</v>
      </c>
      <c r="U4" s="201">
        <v>320.04000000000002</v>
      </c>
      <c r="V4" s="201">
        <v>5.0999999999999996</v>
      </c>
      <c r="W4" s="201">
        <v>8.57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157.82</v>
      </c>
      <c r="L5" s="201">
        <v>63.03</v>
      </c>
      <c r="M5" s="201">
        <v>0</v>
      </c>
      <c r="N5" s="201">
        <v>14.5</v>
      </c>
      <c r="O5" s="201">
        <v>48.71</v>
      </c>
      <c r="P5" s="201">
        <v>66.760000000000005</v>
      </c>
      <c r="Q5" s="201">
        <v>2.68</v>
      </c>
      <c r="R5" s="201">
        <v>10.41</v>
      </c>
      <c r="S5" s="201">
        <v>6.48</v>
      </c>
      <c r="T5" s="201">
        <v>0</v>
      </c>
      <c r="U5" s="201">
        <v>320.04000000000002</v>
      </c>
      <c r="V5" s="201">
        <v>5.0999999999999996</v>
      </c>
      <c r="W5" s="201">
        <v>8.57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157.82</v>
      </c>
      <c r="L6" s="201">
        <v>63.03</v>
      </c>
      <c r="M6" s="201">
        <v>0</v>
      </c>
      <c r="N6" s="201">
        <v>14.5</v>
      </c>
      <c r="O6" s="201">
        <v>48.71</v>
      </c>
      <c r="P6" s="201">
        <v>66.760000000000005</v>
      </c>
      <c r="Q6" s="201">
        <v>2.68</v>
      </c>
      <c r="R6" s="201">
        <v>10.41</v>
      </c>
      <c r="S6" s="201">
        <v>6.48</v>
      </c>
      <c r="T6" s="201">
        <v>0</v>
      </c>
      <c r="U6" s="201">
        <v>320.04000000000002</v>
      </c>
      <c r="V6" s="201">
        <v>5.0999999999999996</v>
      </c>
      <c r="W6" s="201">
        <v>8.57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68.349999999999994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89.05</v>
      </c>
      <c r="L7" s="201">
        <v>63.03</v>
      </c>
      <c r="M7" s="201">
        <v>0</v>
      </c>
      <c r="N7" s="201">
        <v>14.5</v>
      </c>
      <c r="O7" s="201">
        <v>48.71</v>
      </c>
      <c r="P7" s="201">
        <v>66.760000000000005</v>
      </c>
      <c r="Q7" s="201">
        <v>2.68</v>
      </c>
      <c r="R7" s="201">
        <v>10.41</v>
      </c>
      <c r="S7" s="201">
        <v>6.48</v>
      </c>
      <c r="T7" s="201">
        <v>0</v>
      </c>
      <c r="U7" s="201">
        <v>320.04000000000002</v>
      </c>
      <c r="V7" s="201">
        <v>5.0999999999999996</v>
      </c>
      <c r="W7" s="201">
        <v>8.57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87.03</v>
      </c>
      <c r="L8" s="201">
        <v>63.03</v>
      </c>
      <c r="M8" s="201">
        <v>0</v>
      </c>
      <c r="N8" s="201">
        <v>14.5</v>
      </c>
      <c r="O8" s="201">
        <v>48.71</v>
      </c>
      <c r="P8" s="201">
        <v>66.760000000000005</v>
      </c>
      <c r="Q8" s="201">
        <v>2.68</v>
      </c>
      <c r="R8" s="201">
        <v>10.41</v>
      </c>
      <c r="S8" s="201">
        <v>6.48</v>
      </c>
      <c r="T8" s="201">
        <v>0</v>
      </c>
      <c r="U8" s="201">
        <v>320.04000000000002</v>
      </c>
      <c r="V8" s="201">
        <v>5.0999999999999996</v>
      </c>
      <c r="W8" s="201">
        <v>8.57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87.03</v>
      </c>
      <c r="L9" s="201">
        <v>63.03</v>
      </c>
      <c r="M9" s="201">
        <v>0</v>
      </c>
      <c r="N9" s="201">
        <v>14.5</v>
      </c>
      <c r="O9" s="201">
        <v>48.71</v>
      </c>
      <c r="P9" s="201">
        <v>66.760000000000005</v>
      </c>
      <c r="Q9" s="201">
        <v>2.68</v>
      </c>
      <c r="R9" s="201">
        <v>10.41</v>
      </c>
      <c r="S9" s="201">
        <v>6.48</v>
      </c>
      <c r="T9" s="201">
        <v>0</v>
      </c>
      <c r="U9" s="201">
        <v>320.04000000000002</v>
      </c>
      <c r="V9" s="201">
        <v>5.0999999999999996</v>
      </c>
      <c r="W9" s="201">
        <v>8.57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87.03</v>
      </c>
      <c r="L10" s="201">
        <v>35.78</v>
      </c>
      <c r="M10" s="201">
        <v>0</v>
      </c>
      <c r="N10" s="201">
        <v>14.5</v>
      </c>
      <c r="O10" s="201">
        <v>48.71</v>
      </c>
      <c r="P10" s="201">
        <v>66.760000000000005</v>
      </c>
      <c r="Q10" s="201">
        <v>2.68</v>
      </c>
      <c r="R10" s="201">
        <v>10.41</v>
      </c>
      <c r="S10" s="201">
        <v>6.48</v>
      </c>
      <c r="T10" s="201">
        <v>0</v>
      </c>
      <c r="U10" s="201">
        <v>320.04000000000002</v>
      </c>
      <c r="V10" s="201">
        <v>5.0999999999999996</v>
      </c>
      <c r="W10" s="201">
        <v>8.57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87.03</v>
      </c>
      <c r="L11" s="201">
        <v>35.78</v>
      </c>
      <c r="M11" s="201">
        <v>0</v>
      </c>
      <c r="N11" s="201">
        <v>14.5</v>
      </c>
      <c r="O11" s="201">
        <v>48.71</v>
      </c>
      <c r="P11" s="201">
        <v>66.760000000000005</v>
      </c>
      <c r="Q11" s="201">
        <v>2.68</v>
      </c>
      <c r="R11" s="201">
        <v>10.41</v>
      </c>
      <c r="S11" s="201">
        <v>6.48</v>
      </c>
      <c r="T11" s="201">
        <v>0</v>
      </c>
      <c r="U11" s="201">
        <v>320.04000000000002</v>
      </c>
      <c r="V11" s="201">
        <v>5.0999999999999996</v>
      </c>
      <c r="W11" s="201">
        <v>8.57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68.349999999999994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87.03</v>
      </c>
      <c r="L12" s="201">
        <v>35.78</v>
      </c>
      <c r="M12" s="201">
        <v>0</v>
      </c>
      <c r="N12" s="201">
        <v>14.5</v>
      </c>
      <c r="O12" s="201">
        <v>48.71</v>
      </c>
      <c r="P12" s="201">
        <v>66.760000000000005</v>
      </c>
      <c r="Q12" s="201">
        <v>2.68</v>
      </c>
      <c r="R12" s="201">
        <v>10.41</v>
      </c>
      <c r="S12" s="201">
        <v>6.48</v>
      </c>
      <c r="T12" s="201">
        <v>0</v>
      </c>
      <c r="U12" s="201">
        <v>320.04000000000002</v>
      </c>
      <c r="V12" s="201">
        <v>5.0999999999999996</v>
      </c>
      <c r="W12" s="201">
        <v>8.57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68.349999999999994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87.03</v>
      </c>
      <c r="L13" s="201">
        <v>36.39</v>
      </c>
      <c r="M13" s="201">
        <v>0</v>
      </c>
      <c r="N13" s="201">
        <v>14.5</v>
      </c>
      <c r="O13" s="201">
        <v>48.71</v>
      </c>
      <c r="P13" s="201">
        <v>66.760000000000005</v>
      </c>
      <c r="Q13" s="201">
        <v>2.68</v>
      </c>
      <c r="R13" s="201">
        <v>10.42</v>
      </c>
      <c r="S13" s="201">
        <v>6.48</v>
      </c>
      <c r="T13" s="201">
        <v>0</v>
      </c>
      <c r="U13" s="201">
        <v>320.04000000000002</v>
      </c>
      <c r="V13" s="201">
        <v>5.0999999999999996</v>
      </c>
      <c r="W13" s="201">
        <v>8.57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68.349999999999994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87.03</v>
      </c>
      <c r="L14" s="201">
        <v>35.78</v>
      </c>
      <c r="M14" s="201">
        <v>0</v>
      </c>
      <c r="N14" s="201">
        <v>14.5</v>
      </c>
      <c r="O14" s="201">
        <v>48.71</v>
      </c>
      <c r="P14" s="201">
        <v>66.760000000000005</v>
      </c>
      <c r="Q14" s="201">
        <v>1.93</v>
      </c>
      <c r="R14" s="201">
        <v>10.3</v>
      </c>
      <c r="S14" s="201">
        <v>6.48</v>
      </c>
      <c r="T14" s="201">
        <v>0</v>
      </c>
      <c r="U14" s="201">
        <v>320.04000000000002</v>
      </c>
      <c r="V14" s="201">
        <v>5.09</v>
      </c>
      <c r="W14" s="201">
        <v>8.57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68.349999999999994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23.84</v>
      </c>
      <c r="M15" s="201">
        <v>0</v>
      </c>
      <c r="N15" s="201">
        <v>14.5</v>
      </c>
      <c r="O15" s="201">
        <v>48.71</v>
      </c>
      <c r="P15" s="201">
        <v>66.760000000000005</v>
      </c>
      <c r="Q15" s="201">
        <v>1.93</v>
      </c>
      <c r="R15" s="201">
        <v>10.68</v>
      </c>
      <c r="S15" s="201">
        <v>6.48</v>
      </c>
      <c r="T15" s="201">
        <v>0</v>
      </c>
      <c r="U15" s="201">
        <v>320.04000000000002</v>
      </c>
      <c r="V15" s="201">
        <v>5.0999999999999996</v>
      </c>
      <c r="W15" s="201">
        <v>8.57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35.78</v>
      </c>
      <c r="M16" s="201">
        <v>0</v>
      </c>
      <c r="N16" s="201">
        <v>14.5</v>
      </c>
      <c r="O16" s="201">
        <v>48.71</v>
      </c>
      <c r="P16" s="201">
        <v>66.760000000000005</v>
      </c>
      <c r="Q16" s="201">
        <v>1.93</v>
      </c>
      <c r="R16" s="201">
        <v>10.41</v>
      </c>
      <c r="S16" s="201">
        <v>6.48</v>
      </c>
      <c r="T16" s="201">
        <v>0</v>
      </c>
      <c r="U16" s="201">
        <v>320.04000000000002</v>
      </c>
      <c r="V16" s="201">
        <v>5.09</v>
      </c>
      <c r="W16" s="201">
        <v>8.5399999999999991</v>
      </c>
      <c r="X16" s="201">
        <v>35.71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35.78</v>
      </c>
      <c r="M17" s="201">
        <v>0</v>
      </c>
      <c r="N17" s="201">
        <v>14.5</v>
      </c>
      <c r="O17" s="201">
        <v>48.71</v>
      </c>
      <c r="P17" s="201">
        <v>66.760000000000005</v>
      </c>
      <c r="Q17" s="201">
        <v>1.93</v>
      </c>
      <c r="R17" s="201">
        <v>10.41</v>
      </c>
      <c r="S17" s="201">
        <v>3.87</v>
      </c>
      <c r="T17" s="201">
        <v>0</v>
      </c>
      <c r="U17" s="201">
        <v>320.04000000000002</v>
      </c>
      <c r="V17" s="201">
        <v>5.0999999999999996</v>
      </c>
      <c r="W17" s="201">
        <v>8.57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35.78</v>
      </c>
      <c r="M18" s="201">
        <v>0</v>
      </c>
      <c r="N18" s="201">
        <v>14.5</v>
      </c>
      <c r="O18" s="201">
        <v>48.71</v>
      </c>
      <c r="P18" s="201">
        <v>66.760000000000005</v>
      </c>
      <c r="Q18" s="201">
        <v>1.93</v>
      </c>
      <c r="R18" s="201">
        <v>10.41</v>
      </c>
      <c r="S18" s="201">
        <v>3.87</v>
      </c>
      <c r="T18" s="201">
        <v>0</v>
      </c>
      <c r="U18" s="201">
        <v>320.04000000000002</v>
      </c>
      <c r="V18" s="201">
        <v>5.0999999999999996</v>
      </c>
      <c r="W18" s="201">
        <v>8.57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12.57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35.78</v>
      </c>
      <c r="M19" s="201">
        <v>0</v>
      </c>
      <c r="N19" s="201">
        <v>14.5</v>
      </c>
      <c r="O19" s="201">
        <v>48.71</v>
      </c>
      <c r="P19" s="201">
        <v>66.760000000000005</v>
      </c>
      <c r="Q19" s="201">
        <v>1.93</v>
      </c>
      <c r="R19" s="201">
        <v>10.41</v>
      </c>
      <c r="S19" s="201">
        <v>3.87</v>
      </c>
      <c r="T19" s="201">
        <v>0</v>
      </c>
      <c r="U19" s="201">
        <v>320.04000000000002</v>
      </c>
      <c r="V19" s="201">
        <v>5.0999999999999996</v>
      </c>
      <c r="W19" s="201">
        <v>8.57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12.57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35.78</v>
      </c>
      <c r="M20" s="201">
        <v>0</v>
      </c>
      <c r="N20" s="201">
        <v>14.5</v>
      </c>
      <c r="O20" s="201">
        <v>48.71</v>
      </c>
      <c r="P20" s="201">
        <v>66.760000000000005</v>
      </c>
      <c r="Q20" s="201">
        <v>1.93</v>
      </c>
      <c r="R20" s="201">
        <v>10.41</v>
      </c>
      <c r="S20" s="201">
        <v>6.48</v>
      </c>
      <c r="T20" s="201">
        <v>0</v>
      </c>
      <c r="U20" s="201">
        <v>320.04000000000002</v>
      </c>
      <c r="V20" s="201">
        <v>5.0999999999999996</v>
      </c>
      <c r="W20" s="201">
        <v>8.57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22.15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35.78</v>
      </c>
      <c r="M21" s="201">
        <v>0</v>
      </c>
      <c r="N21" s="201">
        <v>14.5</v>
      </c>
      <c r="O21" s="201">
        <v>48.71</v>
      </c>
      <c r="P21" s="201">
        <v>66.760000000000005</v>
      </c>
      <c r="Q21" s="201">
        <v>1.93</v>
      </c>
      <c r="R21" s="201">
        <v>10.41</v>
      </c>
      <c r="S21" s="201">
        <v>6.48</v>
      </c>
      <c r="T21" s="201">
        <v>0</v>
      </c>
      <c r="U21" s="201">
        <v>320.04000000000002</v>
      </c>
      <c r="V21" s="201">
        <v>5.0999999999999996</v>
      </c>
      <c r="W21" s="201">
        <v>8.57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22.15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87.03</v>
      </c>
      <c r="L22" s="201">
        <v>35.78</v>
      </c>
      <c r="M22" s="201">
        <v>0</v>
      </c>
      <c r="N22" s="201">
        <v>14.5</v>
      </c>
      <c r="O22" s="201">
        <v>48.71</v>
      </c>
      <c r="P22" s="201">
        <v>66.760000000000005</v>
      </c>
      <c r="Q22" s="201">
        <v>1.93</v>
      </c>
      <c r="R22" s="201">
        <v>10.41</v>
      </c>
      <c r="S22" s="201">
        <v>6.48</v>
      </c>
      <c r="T22" s="201">
        <v>0</v>
      </c>
      <c r="U22" s="201">
        <v>320.04000000000002</v>
      </c>
      <c r="V22" s="201">
        <v>5.0999999999999996</v>
      </c>
      <c r="W22" s="201">
        <v>8.57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87.03</v>
      </c>
      <c r="L23" s="201">
        <v>63.08</v>
      </c>
      <c r="M23" s="201">
        <v>0</v>
      </c>
      <c r="N23" s="201">
        <v>14.5</v>
      </c>
      <c r="O23" s="201">
        <v>48.71</v>
      </c>
      <c r="P23" s="201">
        <v>66.760000000000005</v>
      </c>
      <c r="Q23" s="201">
        <v>2.68</v>
      </c>
      <c r="R23" s="201">
        <v>10.41</v>
      </c>
      <c r="S23" s="201">
        <v>6.48</v>
      </c>
      <c r="T23" s="201">
        <v>0</v>
      </c>
      <c r="U23" s="201">
        <v>320.04000000000002</v>
      </c>
      <c r="V23" s="201">
        <v>5.0999999999999996</v>
      </c>
      <c r="W23" s="201">
        <v>8.57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68.349999999999994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87.03</v>
      </c>
      <c r="L24" s="201">
        <v>63.08</v>
      </c>
      <c r="M24" s="201">
        <v>0</v>
      </c>
      <c r="N24" s="201">
        <v>14.5</v>
      </c>
      <c r="O24" s="201">
        <v>48.71</v>
      </c>
      <c r="P24" s="201">
        <v>66.760000000000005</v>
      </c>
      <c r="Q24" s="201">
        <v>2.68</v>
      </c>
      <c r="R24" s="201">
        <v>10.41</v>
      </c>
      <c r="S24" s="201">
        <v>6.48</v>
      </c>
      <c r="T24" s="201">
        <v>0</v>
      </c>
      <c r="U24" s="201">
        <v>320.04000000000002</v>
      </c>
      <c r="V24" s="201">
        <v>5.09</v>
      </c>
      <c r="W24" s="201">
        <v>8.57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68.349999999999994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87.03</v>
      </c>
      <c r="L25" s="201">
        <v>63.08</v>
      </c>
      <c r="M25" s="201">
        <v>0</v>
      </c>
      <c r="N25" s="201">
        <v>14.5</v>
      </c>
      <c r="O25" s="201">
        <v>48.71</v>
      </c>
      <c r="P25" s="201">
        <v>66.760000000000005</v>
      </c>
      <c r="Q25" s="201">
        <v>2.68</v>
      </c>
      <c r="R25" s="201">
        <v>10.41</v>
      </c>
      <c r="S25" s="201">
        <v>6.48</v>
      </c>
      <c r="T25" s="201">
        <v>0</v>
      </c>
      <c r="U25" s="201">
        <v>320.04000000000002</v>
      </c>
      <c r="V25" s="201">
        <v>5.0999999999999996</v>
      </c>
      <c r="W25" s="201">
        <v>8.57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22.15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137.31</v>
      </c>
      <c r="L26" s="201">
        <v>63.03</v>
      </c>
      <c r="M26" s="201">
        <v>0</v>
      </c>
      <c r="N26" s="201">
        <v>14.5</v>
      </c>
      <c r="O26" s="201">
        <v>48.71</v>
      </c>
      <c r="P26" s="201">
        <v>66.760000000000005</v>
      </c>
      <c r="Q26" s="201">
        <v>2.68</v>
      </c>
      <c r="R26" s="201">
        <v>10.41</v>
      </c>
      <c r="S26" s="201">
        <v>6.48</v>
      </c>
      <c r="T26" s="201">
        <v>0</v>
      </c>
      <c r="U26" s="201">
        <v>320.04000000000002</v>
      </c>
      <c r="V26" s="201">
        <v>5.0999999999999996</v>
      </c>
      <c r="W26" s="201">
        <v>8.57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22.15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87.03</v>
      </c>
      <c r="L27" s="201">
        <v>63.08</v>
      </c>
      <c r="M27" s="201">
        <v>0</v>
      </c>
      <c r="N27" s="201">
        <v>14.5</v>
      </c>
      <c r="O27" s="201">
        <v>48.71</v>
      </c>
      <c r="P27" s="201">
        <v>66.760000000000005</v>
      </c>
      <c r="Q27" s="201">
        <v>2.68</v>
      </c>
      <c r="R27" s="201">
        <v>10.41</v>
      </c>
      <c r="S27" s="201">
        <v>6.48</v>
      </c>
      <c r="T27" s="201">
        <v>0</v>
      </c>
      <c r="U27" s="201">
        <v>320.04000000000002</v>
      </c>
      <c r="V27" s="201">
        <v>5.0999999999999996</v>
      </c>
      <c r="W27" s="201">
        <v>8.57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22.15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87.03</v>
      </c>
      <c r="L28" s="201">
        <v>63.08</v>
      </c>
      <c r="M28" s="201">
        <v>0</v>
      </c>
      <c r="N28" s="201">
        <v>14.5</v>
      </c>
      <c r="O28" s="201">
        <v>48.71</v>
      </c>
      <c r="P28" s="201">
        <v>66.760000000000005</v>
      </c>
      <c r="Q28" s="201">
        <v>2.68</v>
      </c>
      <c r="R28" s="201">
        <v>10.41</v>
      </c>
      <c r="S28" s="201">
        <v>6.48</v>
      </c>
      <c r="T28" s="201">
        <v>0</v>
      </c>
      <c r="U28" s="201">
        <v>320.04000000000002</v>
      </c>
      <c r="V28" s="201">
        <v>5.0999999999999996</v>
      </c>
      <c r="W28" s="201">
        <v>8.57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22.15</v>
      </c>
      <c r="AR28" s="201">
        <v>0.34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87.03</v>
      </c>
      <c r="L29" s="201">
        <v>63.08</v>
      </c>
      <c r="M29" s="201">
        <v>0</v>
      </c>
      <c r="N29" s="201">
        <v>14.5</v>
      </c>
      <c r="O29" s="201">
        <v>48.71</v>
      </c>
      <c r="P29" s="201">
        <v>66.760000000000005</v>
      </c>
      <c r="Q29" s="201">
        <v>2.68</v>
      </c>
      <c r="R29" s="201">
        <v>10.42</v>
      </c>
      <c r="S29" s="201">
        <v>6.48</v>
      </c>
      <c r="T29" s="201">
        <v>0</v>
      </c>
      <c r="U29" s="201">
        <v>320.04000000000002</v>
      </c>
      <c r="V29" s="201">
        <v>5.0999999999999996</v>
      </c>
      <c r="W29" s="201">
        <v>9.26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22.15</v>
      </c>
      <c r="AR29" s="201">
        <v>4.09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87.03</v>
      </c>
      <c r="L30" s="201">
        <v>35.78</v>
      </c>
      <c r="M30" s="201">
        <v>0</v>
      </c>
      <c r="N30" s="201">
        <v>14.5</v>
      </c>
      <c r="O30" s="201">
        <v>48.71</v>
      </c>
      <c r="P30" s="201">
        <v>66.760000000000005</v>
      </c>
      <c r="Q30" s="201">
        <v>2.68</v>
      </c>
      <c r="R30" s="201">
        <v>10.42</v>
      </c>
      <c r="S30" s="201">
        <v>6.48</v>
      </c>
      <c r="T30" s="201">
        <v>0</v>
      </c>
      <c r="U30" s="201">
        <v>320.04000000000002</v>
      </c>
      <c r="V30" s="201">
        <v>5.0999999999999996</v>
      </c>
      <c r="W30" s="201">
        <v>9.5500000000000007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22.15</v>
      </c>
      <c r="AR30" s="201">
        <v>9.59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87.03</v>
      </c>
      <c r="L31" s="201">
        <v>35.78</v>
      </c>
      <c r="M31" s="201">
        <v>0</v>
      </c>
      <c r="N31" s="201">
        <v>14.5</v>
      </c>
      <c r="O31" s="201">
        <v>48.71</v>
      </c>
      <c r="P31" s="201">
        <v>66.760000000000005</v>
      </c>
      <c r="Q31" s="201">
        <v>1.93</v>
      </c>
      <c r="R31" s="201">
        <v>10.42</v>
      </c>
      <c r="S31" s="201">
        <v>3.87</v>
      </c>
      <c r="T31" s="201">
        <v>0</v>
      </c>
      <c r="U31" s="201">
        <v>320.04000000000002</v>
      </c>
      <c r="V31" s="201">
        <v>5.0999999999999996</v>
      </c>
      <c r="W31" s="201">
        <v>9.5500000000000007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22.15</v>
      </c>
      <c r="AR31" s="201">
        <v>16.84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87.03</v>
      </c>
      <c r="L32" s="201">
        <v>35.78</v>
      </c>
      <c r="M32" s="201">
        <v>0</v>
      </c>
      <c r="N32" s="201">
        <v>14.5</v>
      </c>
      <c r="O32" s="201">
        <v>48.71</v>
      </c>
      <c r="P32" s="201">
        <v>66.760000000000005</v>
      </c>
      <c r="Q32" s="201">
        <v>1.93</v>
      </c>
      <c r="R32" s="201">
        <v>10.41</v>
      </c>
      <c r="S32" s="201">
        <v>3.87</v>
      </c>
      <c r="T32" s="201">
        <v>0</v>
      </c>
      <c r="U32" s="201">
        <v>320.04000000000002</v>
      </c>
      <c r="V32" s="201">
        <v>5.0999999999999996</v>
      </c>
      <c r="W32" s="201">
        <v>9.5500000000000007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12.57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87.03</v>
      </c>
      <c r="L33" s="201">
        <v>35.78</v>
      </c>
      <c r="M33" s="201">
        <v>0</v>
      </c>
      <c r="N33" s="201">
        <v>14.5</v>
      </c>
      <c r="O33" s="201">
        <v>48.71</v>
      </c>
      <c r="P33" s="201">
        <v>66.760000000000005</v>
      </c>
      <c r="Q33" s="201">
        <v>1.93</v>
      </c>
      <c r="R33" s="201">
        <v>10.41</v>
      </c>
      <c r="S33" s="201">
        <v>3.87</v>
      </c>
      <c r="T33" s="201">
        <v>0</v>
      </c>
      <c r="U33" s="201">
        <v>320.04000000000002</v>
      </c>
      <c r="V33" s="201">
        <v>5.0999999999999996</v>
      </c>
      <c r="W33" s="201">
        <v>9.85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12.57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87.03</v>
      </c>
      <c r="L34" s="201">
        <v>35.78</v>
      </c>
      <c r="M34" s="201">
        <v>0</v>
      </c>
      <c r="N34" s="201">
        <v>14.5</v>
      </c>
      <c r="O34" s="201">
        <v>48.71</v>
      </c>
      <c r="P34" s="201">
        <v>66.760000000000005</v>
      </c>
      <c r="Q34" s="201">
        <v>1.93</v>
      </c>
      <c r="R34" s="201">
        <v>5.8</v>
      </c>
      <c r="S34" s="201">
        <v>3.87</v>
      </c>
      <c r="T34" s="201">
        <v>0</v>
      </c>
      <c r="U34" s="201">
        <v>320.04000000000002</v>
      </c>
      <c r="V34" s="201">
        <v>2.9</v>
      </c>
      <c r="W34" s="201">
        <v>9.85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68.349999999999994</v>
      </c>
      <c r="AQ34" s="201">
        <v>12.57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87.03</v>
      </c>
      <c r="L35" s="201">
        <v>35.78</v>
      </c>
      <c r="M35" s="201">
        <v>0</v>
      </c>
      <c r="N35" s="201">
        <v>14.5</v>
      </c>
      <c r="O35" s="201">
        <v>48.71</v>
      </c>
      <c r="P35" s="201">
        <v>66.760000000000005</v>
      </c>
      <c r="Q35" s="201">
        <v>1.93</v>
      </c>
      <c r="R35" s="201">
        <v>5.8</v>
      </c>
      <c r="S35" s="201">
        <v>3.87</v>
      </c>
      <c r="T35" s="201">
        <v>0</v>
      </c>
      <c r="U35" s="201">
        <v>320.04000000000002</v>
      </c>
      <c r="V35" s="201">
        <v>2.9</v>
      </c>
      <c r="W35" s="201">
        <v>9.85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68.349999999999994</v>
      </c>
      <c r="AQ35" s="201">
        <v>12.57</v>
      </c>
      <c r="AR35" s="201">
        <v>23.75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87.03</v>
      </c>
      <c r="L36" s="201">
        <v>35.78</v>
      </c>
      <c r="M36" s="201">
        <v>0</v>
      </c>
      <c r="N36" s="201">
        <v>14.5</v>
      </c>
      <c r="O36" s="201">
        <v>48.71</v>
      </c>
      <c r="P36" s="201">
        <v>66.760000000000005</v>
      </c>
      <c r="Q36" s="201">
        <v>1.93</v>
      </c>
      <c r="R36" s="201">
        <v>5.8</v>
      </c>
      <c r="S36" s="201">
        <v>3.87</v>
      </c>
      <c r="T36" s="201">
        <v>0</v>
      </c>
      <c r="U36" s="201">
        <v>320.04000000000002</v>
      </c>
      <c r="V36" s="201">
        <v>2.9</v>
      </c>
      <c r="W36" s="201">
        <v>10.14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68.349999999999994</v>
      </c>
      <c r="AQ36" s="201">
        <v>12.57</v>
      </c>
      <c r="AR36" s="201">
        <v>23.75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88.67</v>
      </c>
      <c r="L37" s="201">
        <v>35.78</v>
      </c>
      <c r="M37" s="201">
        <v>0</v>
      </c>
      <c r="N37" s="201">
        <v>14.5</v>
      </c>
      <c r="O37" s="201">
        <v>48.71</v>
      </c>
      <c r="P37" s="201">
        <v>66.760000000000005</v>
      </c>
      <c r="Q37" s="201">
        <v>1.93</v>
      </c>
      <c r="R37" s="201">
        <v>5.8</v>
      </c>
      <c r="S37" s="201">
        <v>3.87</v>
      </c>
      <c r="T37" s="201">
        <v>0</v>
      </c>
      <c r="U37" s="201">
        <v>320.04000000000002</v>
      </c>
      <c r="V37" s="201">
        <v>2.9</v>
      </c>
      <c r="W37" s="201">
        <v>10.14</v>
      </c>
      <c r="X37" s="201">
        <v>36.229999999999997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68.349999999999994</v>
      </c>
      <c r="AQ37" s="201">
        <v>12.57</v>
      </c>
      <c r="AR37" s="201">
        <v>23.75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35.78</v>
      </c>
      <c r="M38" s="201">
        <v>0</v>
      </c>
      <c r="N38" s="201">
        <v>14.5</v>
      </c>
      <c r="O38" s="201">
        <v>48.71</v>
      </c>
      <c r="P38" s="201">
        <v>66.760000000000005</v>
      </c>
      <c r="Q38" s="201">
        <v>1.93</v>
      </c>
      <c r="R38" s="201">
        <v>5.8</v>
      </c>
      <c r="S38" s="201">
        <v>3.87</v>
      </c>
      <c r="T38" s="201">
        <v>0</v>
      </c>
      <c r="U38" s="201">
        <v>320.04000000000002</v>
      </c>
      <c r="V38" s="201">
        <v>2.9</v>
      </c>
      <c r="W38" s="201">
        <v>10.14</v>
      </c>
      <c r="X38" s="201">
        <v>36.229999999999997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68.349999999999994</v>
      </c>
      <c r="AQ38" s="201">
        <v>12.57</v>
      </c>
      <c r="AR38" s="201">
        <v>23.75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35.78</v>
      </c>
      <c r="M39" s="201">
        <v>0</v>
      </c>
      <c r="N39" s="201">
        <v>14.5</v>
      </c>
      <c r="O39" s="201">
        <v>48.71</v>
      </c>
      <c r="P39" s="201">
        <v>66.760000000000005</v>
      </c>
      <c r="Q39" s="201">
        <v>1.93</v>
      </c>
      <c r="R39" s="201">
        <v>5.8</v>
      </c>
      <c r="S39" s="201">
        <v>3.87</v>
      </c>
      <c r="T39" s="201">
        <v>0</v>
      </c>
      <c r="U39" s="201">
        <v>320.04000000000002</v>
      </c>
      <c r="V39" s="201">
        <v>2.9</v>
      </c>
      <c r="W39" s="201">
        <v>10.44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68.349999999999994</v>
      </c>
      <c r="AQ39" s="201">
        <v>12.57</v>
      </c>
      <c r="AR39" s="201">
        <v>23.75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35.78</v>
      </c>
      <c r="M40" s="201">
        <v>0</v>
      </c>
      <c r="N40" s="201">
        <v>14.5</v>
      </c>
      <c r="O40" s="201">
        <v>48.71</v>
      </c>
      <c r="P40" s="201">
        <v>66.760000000000005</v>
      </c>
      <c r="Q40" s="201">
        <v>1.93</v>
      </c>
      <c r="R40" s="201">
        <v>5.8</v>
      </c>
      <c r="S40" s="201">
        <v>3.87</v>
      </c>
      <c r="T40" s="201">
        <v>0</v>
      </c>
      <c r="U40" s="201">
        <v>320.04000000000002</v>
      </c>
      <c r="V40" s="201">
        <v>2.9</v>
      </c>
      <c r="W40" s="201">
        <v>10.44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68.349999999999994</v>
      </c>
      <c r="AQ40" s="201">
        <v>12.57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35.78</v>
      </c>
      <c r="M41" s="201">
        <v>0</v>
      </c>
      <c r="N41" s="201">
        <v>14.5</v>
      </c>
      <c r="O41" s="201">
        <v>48.71</v>
      </c>
      <c r="P41" s="201">
        <v>66.760000000000005</v>
      </c>
      <c r="Q41" s="201">
        <v>1.93</v>
      </c>
      <c r="R41" s="201">
        <v>5.8</v>
      </c>
      <c r="S41" s="201">
        <v>3.87</v>
      </c>
      <c r="T41" s="201">
        <v>0</v>
      </c>
      <c r="U41" s="201">
        <v>320.04000000000002</v>
      </c>
      <c r="V41" s="201">
        <v>2.9</v>
      </c>
      <c r="W41" s="201">
        <v>10.83</v>
      </c>
      <c r="X41" s="201">
        <v>36.229999999999997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68.349999999999994</v>
      </c>
      <c r="AQ41" s="201">
        <v>12.57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35.78</v>
      </c>
      <c r="M42" s="201">
        <v>0</v>
      </c>
      <c r="N42" s="201">
        <v>14.5</v>
      </c>
      <c r="O42" s="201">
        <v>48.71</v>
      </c>
      <c r="P42" s="201">
        <v>66.760000000000005</v>
      </c>
      <c r="Q42" s="201">
        <v>1.93</v>
      </c>
      <c r="R42" s="201">
        <v>5.8</v>
      </c>
      <c r="S42" s="201">
        <v>3.87</v>
      </c>
      <c r="T42" s="201">
        <v>0</v>
      </c>
      <c r="U42" s="201">
        <v>320.04000000000002</v>
      </c>
      <c r="V42" s="201">
        <v>2.9</v>
      </c>
      <c r="W42" s="201">
        <v>10.83</v>
      </c>
      <c r="X42" s="201">
        <v>36.229999999999997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68.349999999999994</v>
      </c>
      <c r="AQ42" s="201">
        <v>12.57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35.78</v>
      </c>
      <c r="M43" s="201">
        <v>0</v>
      </c>
      <c r="N43" s="201">
        <v>14.5</v>
      </c>
      <c r="O43" s="201">
        <v>48.71</v>
      </c>
      <c r="P43" s="201">
        <v>66.760000000000005</v>
      </c>
      <c r="Q43" s="201">
        <v>1.93</v>
      </c>
      <c r="R43" s="201">
        <v>5.8</v>
      </c>
      <c r="S43" s="201">
        <v>3.87</v>
      </c>
      <c r="T43" s="201">
        <v>0</v>
      </c>
      <c r="U43" s="201">
        <v>320.04000000000002</v>
      </c>
      <c r="V43" s="201">
        <v>2.9</v>
      </c>
      <c r="W43" s="201">
        <v>11.2</v>
      </c>
      <c r="X43" s="201">
        <v>36.229999999999997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68.349999999999994</v>
      </c>
      <c r="AQ43" s="201">
        <v>12.57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35.78</v>
      </c>
      <c r="M44" s="201">
        <v>0</v>
      </c>
      <c r="N44" s="201">
        <v>14.5</v>
      </c>
      <c r="O44" s="201">
        <v>48.71</v>
      </c>
      <c r="P44" s="201">
        <v>66.760000000000005</v>
      </c>
      <c r="Q44" s="201">
        <v>1.93</v>
      </c>
      <c r="R44" s="201">
        <v>5.8</v>
      </c>
      <c r="S44" s="201">
        <v>3.87</v>
      </c>
      <c r="T44" s="201">
        <v>0</v>
      </c>
      <c r="U44" s="201">
        <v>320.04000000000002</v>
      </c>
      <c r="V44" s="201">
        <v>2.9</v>
      </c>
      <c r="W44" s="201">
        <v>11.2</v>
      </c>
      <c r="X44" s="201">
        <v>36.229999999999997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68.349999999999994</v>
      </c>
      <c r="AQ44" s="201">
        <v>12.57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35.78</v>
      </c>
      <c r="M45" s="201">
        <v>0</v>
      </c>
      <c r="N45" s="201">
        <v>14.5</v>
      </c>
      <c r="O45" s="201">
        <v>48.71</v>
      </c>
      <c r="P45" s="201">
        <v>66.760000000000005</v>
      </c>
      <c r="Q45" s="201">
        <v>1.93</v>
      </c>
      <c r="R45" s="201">
        <v>5.8</v>
      </c>
      <c r="S45" s="201">
        <v>3.87</v>
      </c>
      <c r="T45" s="201">
        <v>0</v>
      </c>
      <c r="U45" s="201">
        <v>320.04000000000002</v>
      </c>
      <c r="V45" s="201">
        <v>2.9</v>
      </c>
      <c r="W45" s="201">
        <v>11.4</v>
      </c>
      <c r="X45" s="201">
        <v>36.229999999999997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38.68</v>
      </c>
      <c r="AQ45" s="201">
        <v>12.57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35.78</v>
      </c>
      <c r="M46" s="201">
        <v>0</v>
      </c>
      <c r="N46" s="201">
        <v>14.5</v>
      </c>
      <c r="O46" s="201">
        <v>48.71</v>
      </c>
      <c r="P46" s="201">
        <v>66.760000000000005</v>
      </c>
      <c r="Q46" s="201">
        <v>1.93</v>
      </c>
      <c r="R46" s="201">
        <v>5.8</v>
      </c>
      <c r="S46" s="201">
        <v>3.87</v>
      </c>
      <c r="T46" s="201">
        <v>0</v>
      </c>
      <c r="U46" s="201">
        <v>320.04000000000002</v>
      </c>
      <c r="V46" s="201">
        <v>2.9</v>
      </c>
      <c r="W46" s="201">
        <v>11.4</v>
      </c>
      <c r="X46" s="201">
        <v>36.229999999999997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48.35</v>
      </c>
      <c r="AQ46" s="201">
        <v>12.57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35.78</v>
      </c>
      <c r="M47" s="201">
        <v>0</v>
      </c>
      <c r="N47" s="201">
        <v>14.5</v>
      </c>
      <c r="O47" s="201">
        <v>48.71</v>
      </c>
      <c r="P47" s="201">
        <v>66.760000000000005</v>
      </c>
      <c r="Q47" s="201">
        <v>1.93</v>
      </c>
      <c r="R47" s="201">
        <v>5.8</v>
      </c>
      <c r="S47" s="201">
        <v>3.87</v>
      </c>
      <c r="T47" s="201">
        <v>0</v>
      </c>
      <c r="U47" s="201">
        <v>320.04000000000002</v>
      </c>
      <c r="V47" s="201">
        <v>2.9</v>
      </c>
      <c r="W47" s="201">
        <v>11.4</v>
      </c>
      <c r="X47" s="201">
        <v>36.229999999999997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68.349999999999994</v>
      </c>
      <c r="AQ47" s="201">
        <v>12.57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35.78</v>
      </c>
      <c r="M48" s="201">
        <v>0</v>
      </c>
      <c r="N48" s="201">
        <v>14.5</v>
      </c>
      <c r="O48" s="201">
        <v>48.71</v>
      </c>
      <c r="P48" s="201">
        <v>66.760000000000005</v>
      </c>
      <c r="Q48" s="201">
        <v>1.93</v>
      </c>
      <c r="R48" s="201">
        <v>5.8</v>
      </c>
      <c r="S48" s="201">
        <v>3.87</v>
      </c>
      <c r="T48" s="201">
        <v>0</v>
      </c>
      <c r="U48" s="201">
        <v>320.04000000000002</v>
      </c>
      <c r="V48" s="201">
        <v>2.9</v>
      </c>
      <c r="W48" s="201">
        <v>11.4</v>
      </c>
      <c r="X48" s="201">
        <v>36.229999999999997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68.349999999999994</v>
      </c>
      <c r="AQ48" s="201">
        <v>12.57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35.78</v>
      </c>
      <c r="M49" s="201">
        <v>0</v>
      </c>
      <c r="N49" s="201">
        <v>14.5</v>
      </c>
      <c r="O49" s="201">
        <v>48.71</v>
      </c>
      <c r="P49" s="201">
        <v>66.760000000000005</v>
      </c>
      <c r="Q49" s="201">
        <v>1.93</v>
      </c>
      <c r="R49" s="201">
        <v>5.8</v>
      </c>
      <c r="S49" s="201">
        <v>3.87</v>
      </c>
      <c r="T49" s="201">
        <v>0</v>
      </c>
      <c r="U49" s="201">
        <v>320.04000000000002</v>
      </c>
      <c r="V49" s="201">
        <v>2.9</v>
      </c>
      <c r="W49" s="201">
        <v>11.4</v>
      </c>
      <c r="X49" s="201">
        <v>36.229999999999997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68.349999999999994</v>
      </c>
      <c r="AQ49" s="201">
        <v>12.57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35.78</v>
      </c>
      <c r="M50" s="201">
        <v>0</v>
      </c>
      <c r="N50" s="201">
        <v>14.5</v>
      </c>
      <c r="O50" s="201">
        <v>48.71</v>
      </c>
      <c r="P50" s="201">
        <v>66.760000000000005</v>
      </c>
      <c r="Q50" s="201">
        <v>1.93</v>
      </c>
      <c r="R50" s="201">
        <v>5.8</v>
      </c>
      <c r="S50" s="201">
        <v>3.87</v>
      </c>
      <c r="T50" s="201">
        <v>0</v>
      </c>
      <c r="U50" s="201">
        <v>320.04000000000002</v>
      </c>
      <c r="V50" s="201">
        <v>2.9</v>
      </c>
      <c r="W50" s="201">
        <v>11.4</v>
      </c>
      <c r="X50" s="201">
        <v>36.229999999999997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48.35</v>
      </c>
      <c r="AQ50" s="201">
        <v>12.57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35.78</v>
      </c>
      <c r="M51" s="201">
        <v>0</v>
      </c>
      <c r="N51" s="201">
        <v>14.5</v>
      </c>
      <c r="O51" s="201">
        <v>48.71</v>
      </c>
      <c r="P51" s="201">
        <v>66.760000000000005</v>
      </c>
      <c r="Q51" s="201">
        <v>1.93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2.9</v>
      </c>
      <c r="W51" s="201">
        <v>11.4</v>
      </c>
      <c r="X51" s="201">
        <v>36.229999999999997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53.19</v>
      </c>
      <c r="AQ51" s="201">
        <v>12.57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35.78</v>
      </c>
      <c r="M52" s="201">
        <v>0</v>
      </c>
      <c r="N52" s="201">
        <v>14.5</v>
      </c>
      <c r="O52" s="201">
        <v>48.71</v>
      </c>
      <c r="P52" s="201">
        <v>66.760000000000005</v>
      </c>
      <c r="Q52" s="201">
        <v>1.93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2.9</v>
      </c>
      <c r="W52" s="201">
        <v>11.4</v>
      </c>
      <c r="X52" s="201">
        <v>36.229999999999997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53.19</v>
      </c>
      <c r="AQ52" s="201">
        <v>12.57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35.78</v>
      </c>
      <c r="M53" s="201">
        <v>0</v>
      </c>
      <c r="N53" s="201">
        <v>14.5</v>
      </c>
      <c r="O53" s="201">
        <v>48.71</v>
      </c>
      <c r="P53" s="201">
        <v>66.760000000000005</v>
      </c>
      <c r="Q53" s="201">
        <v>1.93</v>
      </c>
      <c r="R53" s="201">
        <v>5.8</v>
      </c>
      <c r="S53" s="201">
        <v>3.87</v>
      </c>
      <c r="T53" s="201">
        <v>0</v>
      </c>
      <c r="U53" s="201">
        <v>320.04000000000002</v>
      </c>
      <c r="V53" s="201">
        <v>2.9</v>
      </c>
      <c r="W53" s="201">
        <v>5.8</v>
      </c>
      <c r="X53" s="201">
        <v>36.229999999999997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53.19</v>
      </c>
      <c r="AQ53" s="201">
        <v>12.57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35.78</v>
      </c>
      <c r="M54" s="201">
        <v>0</v>
      </c>
      <c r="N54" s="201">
        <v>14.5</v>
      </c>
      <c r="O54" s="201">
        <v>48.71</v>
      </c>
      <c r="P54" s="201">
        <v>66.760000000000005</v>
      </c>
      <c r="Q54" s="201">
        <v>1.93</v>
      </c>
      <c r="R54" s="201">
        <v>5.8</v>
      </c>
      <c r="S54" s="201">
        <v>3.87</v>
      </c>
      <c r="T54" s="201">
        <v>0</v>
      </c>
      <c r="U54" s="201">
        <v>320.04000000000002</v>
      </c>
      <c r="V54" s="201">
        <v>2.9</v>
      </c>
      <c r="W54" s="201">
        <v>5.8</v>
      </c>
      <c r="X54" s="201">
        <v>36.229999999999997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53.19</v>
      </c>
      <c r="AQ54" s="201">
        <v>12.57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35.78</v>
      </c>
      <c r="M55" s="201">
        <v>0</v>
      </c>
      <c r="N55" s="201">
        <v>14.5</v>
      </c>
      <c r="O55" s="201">
        <v>48.71</v>
      </c>
      <c r="P55" s="201">
        <v>66.760000000000005</v>
      </c>
      <c r="Q55" s="201">
        <v>1.93</v>
      </c>
      <c r="R55" s="201">
        <v>5.8</v>
      </c>
      <c r="S55" s="201">
        <v>3.87</v>
      </c>
      <c r="T55" s="201">
        <v>0</v>
      </c>
      <c r="U55" s="201">
        <v>320.04000000000002</v>
      </c>
      <c r="V55" s="201">
        <v>2.9</v>
      </c>
      <c r="W55" s="201">
        <v>5.8</v>
      </c>
      <c r="X55" s="201">
        <v>26.11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36.75</v>
      </c>
      <c r="AQ55" s="201">
        <v>12.57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35.78</v>
      </c>
      <c r="M56" s="201">
        <v>0</v>
      </c>
      <c r="N56" s="201">
        <v>14.5</v>
      </c>
      <c r="O56" s="201">
        <v>48.71</v>
      </c>
      <c r="P56" s="201">
        <v>66.760000000000005</v>
      </c>
      <c r="Q56" s="201">
        <v>1.93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2.9</v>
      </c>
      <c r="W56" s="201">
        <v>5.8</v>
      </c>
      <c r="X56" s="201">
        <v>21.27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36.75</v>
      </c>
      <c r="AQ56" s="201">
        <v>12.57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35.78</v>
      </c>
      <c r="M57" s="201">
        <v>0</v>
      </c>
      <c r="N57" s="201">
        <v>14.5</v>
      </c>
      <c r="O57" s="201">
        <v>48.71</v>
      </c>
      <c r="P57" s="201">
        <v>66.760000000000005</v>
      </c>
      <c r="Q57" s="201">
        <v>1.93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2.9</v>
      </c>
      <c r="W57" s="201">
        <v>5.8</v>
      </c>
      <c r="X57" s="201">
        <v>21.27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36.75</v>
      </c>
      <c r="AQ57" s="201">
        <v>12.57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35.78</v>
      </c>
      <c r="M58" s="201">
        <v>0</v>
      </c>
      <c r="N58" s="201">
        <v>14.5</v>
      </c>
      <c r="O58" s="201">
        <v>48.71</v>
      </c>
      <c r="P58" s="201">
        <v>66.760000000000005</v>
      </c>
      <c r="Q58" s="201">
        <v>1.93</v>
      </c>
      <c r="R58" s="201">
        <v>5.8</v>
      </c>
      <c r="S58" s="201">
        <v>3.87</v>
      </c>
      <c r="T58" s="201">
        <v>0</v>
      </c>
      <c r="U58" s="201">
        <v>320.04000000000002</v>
      </c>
      <c r="V58" s="201">
        <v>2.9</v>
      </c>
      <c r="W58" s="201">
        <v>5.8</v>
      </c>
      <c r="X58" s="201">
        <v>21.27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39.270000000000003</v>
      </c>
      <c r="AQ58" s="201">
        <v>12.57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87.03</v>
      </c>
      <c r="L59" s="201">
        <v>35.78</v>
      </c>
      <c r="M59" s="201">
        <v>0</v>
      </c>
      <c r="N59" s="201">
        <v>14.5</v>
      </c>
      <c r="O59" s="201">
        <v>48.71</v>
      </c>
      <c r="P59" s="201">
        <v>66.760000000000005</v>
      </c>
      <c r="Q59" s="201">
        <v>1.93</v>
      </c>
      <c r="R59" s="201">
        <v>5.8</v>
      </c>
      <c r="S59" s="201">
        <v>3.87</v>
      </c>
      <c r="T59" s="201">
        <v>0</v>
      </c>
      <c r="U59" s="201">
        <v>320.04000000000002</v>
      </c>
      <c r="V59" s="201">
        <v>2.9</v>
      </c>
      <c r="W59" s="201">
        <v>5.8</v>
      </c>
      <c r="X59" s="201">
        <v>29.01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39.270000000000003</v>
      </c>
      <c r="AQ59" s="201">
        <v>12.57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87.03</v>
      </c>
      <c r="L60" s="201">
        <v>35.78</v>
      </c>
      <c r="M60" s="201">
        <v>0</v>
      </c>
      <c r="N60" s="201">
        <v>14.5</v>
      </c>
      <c r="O60" s="201">
        <v>48.71</v>
      </c>
      <c r="P60" s="201">
        <v>66.760000000000005</v>
      </c>
      <c r="Q60" s="201">
        <v>1.93</v>
      </c>
      <c r="R60" s="201">
        <v>5.8</v>
      </c>
      <c r="S60" s="201">
        <v>3.87</v>
      </c>
      <c r="T60" s="201">
        <v>0</v>
      </c>
      <c r="U60" s="201">
        <v>320.04000000000002</v>
      </c>
      <c r="V60" s="201">
        <v>2.9</v>
      </c>
      <c r="W60" s="201">
        <v>5.8</v>
      </c>
      <c r="X60" s="201">
        <v>26.11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39.270000000000003</v>
      </c>
      <c r="AQ60" s="201">
        <v>12.57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87.03</v>
      </c>
      <c r="L61" s="201">
        <v>35.78</v>
      </c>
      <c r="M61" s="201">
        <v>0</v>
      </c>
      <c r="N61" s="201">
        <v>14.5</v>
      </c>
      <c r="O61" s="201">
        <v>48.71</v>
      </c>
      <c r="P61" s="201">
        <v>66.760000000000005</v>
      </c>
      <c r="Q61" s="201">
        <v>1.93</v>
      </c>
      <c r="R61" s="201">
        <v>5.8</v>
      </c>
      <c r="S61" s="201">
        <v>3.87</v>
      </c>
      <c r="T61" s="201">
        <v>0</v>
      </c>
      <c r="U61" s="201">
        <v>320.04000000000002</v>
      </c>
      <c r="V61" s="201">
        <v>2.9</v>
      </c>
      <c r="W61" s="201">
        <v>11.4</v>
      </c>
      <c r="X61" s="201">
        <v>36.229999999999997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39.270000000000003</v>
      </c>
      <c r="AQ61" s="201">
        <v>12.57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87.03</v>
      </c>
      <c r="L62" s="201">
        <v>35.78</v>
      </c>
      <c r="M62" s="201">
        <v>0</v>
      </c>
      <c r="N62" s="201">
        <v>14.5</v>
      </c>
      <c r="O62" s="201">
        <v>48.71</v>
      </c>
      <c r="P62" s="201">
        <v>66.760000000000005</v>
      </c>
      <c r="Q62" s="201">
        <v>1.93</v>
      </c>
      <c r="R62" s="201">
        <v>5.8</v>
      </c>
      <c r="S62" s="201">
        <v>3.87</v>
      </c>
      <c r="T62" s="201">
        <v>0</v>
      </c>
      <c r="U62" s="201">
        <v>320.04000000000002</v>
      </c>
      <c r="V62" s="201">
        <v>2.9</v>
      </c>
      <c r="W62" s="201">
        <v>11.4</v>
      </c>
      <c r="X62" s="201">
        <v>36.229999999999997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39.270000000000003</v>
      </c>
      <c r="AQ62" s="201">
        <v>12.57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87.03</v>
      </c>
      <c r="L63" s="201">
        <v>35.78</v>
      </c>
      <c r="M63" s="201">
        <v>0</v>
      </c>
      <c r="N63" s="201">
        <v>14.5</v>
      </c>
      <c r="O63" s="201">
        <v>48.71</v>
      </c>
      <c r="P63" s="201">
        <v>66.760000000000005</v>
      </c>
      <c r="Q63" s="201">
        <v>1.93</v>
      </c>
      <c r="R63" s="201">
        <v>5.8</v>
      </c>
      <c r="S63" s="201">
        <v>3.87</v>
      </c>
      <c r="T63" s="201">
        <v>0</v>
      </c>
      <c r="U63" s="201">
        <v>320.04000000000002</v>
      </c>
      <c r="V63" s="201">
        <v>2.9</v>
      </c>
      <c r="W63" s="201">
        <v>11.4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39.270000000000003</v>
      </c>
      <c r="AQ63" s="201">
        <v>12.57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87.03</v>
      </c>
      <c r="L64" s="201">
        <v>35.78</v>
      </c>
      <c r="M64" s="201">
        <v>0</v>
      </c>
      <c r="N64" s="201">
        <v>14.5</v>
      </c>
      <c r="O64" s="201">
        <v>48.71</v>
      </c>
      <c r="P64" s="201">
        <v>66.760000000000005</v>
      </c>
      <c r="Q64" s="201">
        <v>1.93</v>
      </c>
      <c r="R64" s="201">
        <v>5.8</v>
      </c>
      <c r="S64" s="201">
        <v>3.87</v>
      </c>
      <c r="T64" s="201">
        <v>0</v>
      </c>
      <c r="U64" s="201">
        <v>320.04000000000002</v>
      </c>
      <c r="V64" s="201">
        <v>2.9</v>
      </c>
      <c r="W64" s="201">
        <v>11.4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68.349999999999994</v>
      </c>
      <c r="AQ64" s="201">
        <v>12.57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35.78</v>
      </c>
      <c r="M65" s="201">
        <v>0</v>
      </c>
      <c r="N65" s="201">
        <v>14.5</v>
      </c>
      <c r="O65" s="201">
        <v>48.71</v>
      </c>
      <c r="P65" s="201">
        <v>66.760000000000005</v>
      </c>
      <c r="Q65" s="201">
        <v>1.93</v>
      </c>
      <c r="R65" s="201">
        <v>5.8</v>
      </c>
      <c r="S65" s="201">
        <v>3.87</v>
      </c>
      <c r="T65" s="201">
        <v>0</v>
      </c>
      <c r="U65" s="201">
        <v>320.04000000000002</v>
      </c>
      <c r="V65" s="201">
        <v>2.9</v>
      </c>
      <c r="W65" s="201">
        <v>11.4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68.349999999999994</v>
      </c>
      <c r="AQ65" s="201">
        <v>12.57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35.78</v>
      </c>
      <c r="M66" s="201">
        <v>0</v>
      </c>
      <c r="N66" s="201">
        <v>14.5</v>
      </c>
      <c r="O66" s="201">
        <v>48.71</v>
      </c>
      <c r="P66" s="201">
        <v>66.760000000000005</v>
      </c>
      <c r="Q66" s="201">
        <v>1.93</v>
      </c>
      <c r="R66" s="201">
        <v>5.8</v>
      </c>
      <c r="S66" s="201">
        <v>3.87</v>
      </c>
      <c r="T66" s="201">
        <v>0</v>
      </c>
      <c r="U66" s="201">
        <v>320.04000000000002</v>
      </c>
      <c r="V66" s="201">
        <v>2.9</v>
      </c>
      <c r="W66" s="201">
        <v>11.4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68.349999999999994</v>
      </c>
      <c r="AQ66" s="201">
        <v>12.57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87.03</v>
      </c>
      <c r="L67" s="201">
        <v>35.78</v>
      </c>
      <c r="M67" s="201">
        <v>0</v>
      </c>
      <c r="N67" s="201">
        <v>14.5</v>
      </c>
      <c r="O67" s="201">
        <v>48.71</v>
      </c>
      <c r="P67" s="201">
        <v>66.760000000000005</v>
      </c>
      <c r="Q67" s="201">
        <v>1.93</v>
      </c>
      <c r="R67" s="201">
        <v>5.8</v>
      </c>
      <c r="S67" s="201">
        <v>3.87</v>
      </c>
      <c r="T67" s="201">
        <v>0</v>
      </c>
      <c r="U67" s="201">
        <v>320.04000000000002</v>
      </c>
      <c r="V67" s="201">
        <v>2.9</v>
      </c>
      <c r="W67" s="201">
        <v>11.4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68.349999999999994</v>
      </c>
      <c r="AQ67" s="201">
        <v>12.57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87.03</v>
      </c>
      <c r="L68" s="201">
        <v>35.78</v>
      </c>
      <c r="M68" s="201">
        <v>0</v>
      </c>
      <c r="N68" s="201">
        <v>14.5</v>
      </c>
      <c r="O68" s="201">
        <v>48.71</v>
      </c>
      <c r="P68" s="201">
        <v>66.760000000000005</v>
      </c>
      <c r="Q68" s="201">
        <v>1.93</v>
      </c>
      <c r="R68" s="201">
        <v>5.8</v>
      </c>
      <c r="S68" s="201">
        <v>3.87</v>
      </c>
      <c r="T68" s="201">
        <v>0</v>
      </c>
      <c r="U68" s="201">
        <v>320.04000000000002</v>
      </c>
      <c r="V68" s="201">
        <v>2.9</v>
      </c>
      <c r="W68" s="201">
        <v>11.4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68.349999999999994</v>
      </c>
      <c r="AQ68" s="201">
        <v>12.57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87.03</v>
      </c>
      <c r="L69" s="201">
        <v>35.78</v>
      </c>
      <c r="M69" s="201">
        <v>0</v>
      </c>
      <c r="N69" s="201">
        <v>14.5</v>
      </c>
      <c r="O69" s="201">
        <v>48.71</v>
      </c>
      <c r="P69" s="201">
        <v>66.760000000000005</v>
      </c>
      <c r="Q69" s="201">
        <v>1.93</v>
      </c>
      <c r="R69" s="201">
        <v>5.8</v>
      </c>
      <c r="S69" s="201">
        <v>3.87</v>
      </c>
      <c r="T69" s="201">
        <v>0</v>
      </c>
      <c r="U69" s="201">
        <v>320.04000000000002</v>
      </c>
      <c r="V69" s="201">
        <v>2.9</v>
      </c>
      <c r="W69" s="201">
        <v>11.4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68.349999999999994</v>
      </c>
      <c r="AQ69" s="201">
        <v>12.57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87.03</v>
      </c>
      <c r="L70" s="201">
        <v>35.78</v>
      </c>
      <c r="M70" s="201">
        <v>0</v>
      </c>
      <c r="N70" s="201">
        <v>14.5</v>
      </c>
      <c r="O70" s="201">
        <v>48.71</v>
      </c>
      <c r="P70" s="201">
        <v>66.760000000000005</v>
      </c>
      <c r="Q70" s="201">
        <v>1.93</v>
      </c>
      <c r="R70" s="201">
        <v>5.8</v>
      </c>
      <c r="S70" s="201">
        <v>3.87</v>
      </c>
      <c r="T70" s="201">
        <v>0</v>
      </c>
      <c r="U70" s="201">
        <v>320.04000000000002</v>
      </c>
      <c r="V70" s="201">
        <v>2.9</v>
      </c>
      <c r="W70" s="201">
        <v>11.4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68.349999999999994</v>
      </c>
      <c r="AQ70" s="201">
        <v>12.57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87.03</v>
      </c>
      <c r="L71" s="201">
        <v>35.78</v>
      </c>
      <c r="M71" s="201">
        <v>0</v>
      </c>
      <c r="N71" s="201">
        <v>14.5</v>
      </c>
      <c r="O71" s="201">
        <v>48.71</v>
      </c>
      <c r="P71" s="201">
        <v>66.760000000000005</v>
      </c>
      <c r="Q71" s="201">
        <v>1.93</v>
      </c>
      <c r="R71" s="201">
        <v>5.8</v>
      </c>
      <c r="S71" s="201">
        <v>3.87</v>
      </c>
      <c r="T71" s="201">
        <v>0</v>
      </c>
      <c r="U71" s="201">
        <v>320.04000000000002</v>
      </c>
      <c r="V71" s="201">
        <v>2.9</v>
      </c>
      <c r="W71" s="201">
        <v>11.4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68.349999999999994</v>
      </c>
      <c r="AQ71" s="201">
        <v>12.57</v>
      </c>
      <c r="AR71" s="201">
        <v>22.01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87.03</v>
      </c>
      <c r="L72" s="201">
        <v>35.78</v>
      </c>
      <c r="M72" s="201">
        <v>0</v>
      </c>
      <c r="N72" s="201">
        <v>14.5</v>
      </c>
      <c r="O72" s="201">
        <v>48.71</v>
      </c>
      <c r="P72" s="201">
        <v>66.760000000000005</v>
      </c>
      <c r="Q72" s="201">
        <v>1.93</v>
      </c>
      <c r="R72" s="201">
        <v>5.8</v>
      </c>
      <c r="S72" s="201">
        <v>3.87</v>
      </c>
      <c r="T72" s="201">
        <v>0</v>
      </c>
      <c r="U72" s="201">
        <v>320.04000000000002</v>
      </c>
      <c r="V72" s="201">
        <v>2.9</v>
      </c>
      <c r="W72" s="201">
        <v>11.4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68.349999999999994</v>
      </c>
      <c r="AQ72" s="201">
        <v>12.57</v>
      </c>
      <c r="AR72" s="201">
        <v>14.81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87.03</v>
      </c>
      <c r="L73" s="201">
        <v>35.78</v>
      </c>
      <c r="M73" s="201">
        <v>0</v>
      </c>
      <c r="N73" s="201">
        <v>14.5</v>
      </c>
      <c r="O73" s="201">
        <v>48.71</v>
      </c>
      <c r="P73" s="201">
        <v>66.760000000000005</v>
      </c>
      <c r="Q73" s="201">
        <v>1.93</v>
      </c>
      <c r="R73" s="201">
        <v>5.8</v>
      </c>
      <c r="S73" s="201">
        <v>3.87</v>
      </c>
      <c r="T73" s="201">
        <v>0</v>
      </c>
      <c r="U73" s="201">
        <v>320.04000000000002</v>
      </c>
      <c r="V73" s="201">
        <v>2.9</v>
      </c>
      <c r="W73" s="201">
        <v>11.4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68.349999999999994</v>
      </c>
      <c r="AQ73" s="201">
        <v>12.57</v>
      </c>
      <c r="AR73" s="201">
        <v>8.36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87.03</v>
      </c>
      <c r="L74" s="201">
        <v>35.78</v>
      </c>
      <c r="M74" s="201">
        <v>0</v>
      </c>
      <c r="N74" s="201">
        <v>14.5</v>
      </c>
      <c r="O74" s="201">
        <v>48.71</v>
      </c>
      <c r="P74" s="201">
        <v>66.760000000000005</v>
      </c>
      <c r="Q74" s="201">
        <v>1.93</v>
      </c>
      <c r="R74" s="201">
        <v>10.41</v>
      </c>
      <c r="S74" s="201">
        <v>3.87</v>
      </c>
      <c r="T74" s="201">
        <v>0</v>
      </c>
      <c r="U74" s="201">
        <v>320.04000000000002</v>
      </c>
      <c r="V74" s="201">
        <v>5.0999999999999996</v>
      </c>
      <c r="W74" s="201">
        <v>11.4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68.349999999999994</v>
      </c>
      <c r="AQ74" s="201">
        <v>22.15</v>
      </c>
      <c r="AR74" s="201">
        <v>3.23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87.03</v>
      </c>
      <c r="L75" s="201">
        <v>34.51</v>
      </c>
      <c r="M75" s="201">
        <v>0</v>
      </c>
      <c r="N75" s="201">
        <v>14.5</v>
      </c>
      <c r="O75" s="201">
        <v>48.71</v>
      </c>
      <c r="P75" s="201">
        <v>66.760000000000005</v>
      </c>
      <c r="Q75" s="201">
        <v>1.93</v>
      </c>
      <c r="R75" s="201">
        <v>10.77</v>
      </c>
      <c r="S75" s="201">
        <v>3.87</v>
      </c>
      <c r="T75" s="201">
        <v>0</v>
      </c>
      <c r="U75" s="201">
        <v>320.04000000000002</v>
      </c>
      <c r="V75" s="201">
        <v>5.0999999999999996</v>
      </c>
      <c r="W75" s="201">
        <v>11.4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68.349999999999994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87.03</v>
      </c>
      <c r="L76" s="201">
        <v>61.8</v>
      </c>
      <c r="M76" s="201">
        <v>0</v>
      </c>
      <c r="N76" s="201">
        <v>14.5</v>
      </c>
      <c r="O76" s="201">
        <v>48.71</v>
      </c>
      <c r="P76" s="201">
        <v>66.760000000000005</v>
      </c>
      <c r="Q76" s="201">
        <v>2.68</v>
      </c>
      <c r="R76" s="201">
        <v>10.41</v>
      </c>
      <c r="S76" s="201">
        <v>6.27</v>
      </c>
      <c r="T76" s="201">
        <v>0</v>
      </c>
      <c r="U76" s="201">
        <v>320.04000000000002</v>
      </c>
      <c r="V76" s="201">
        <v>5.0999999999999996</v>
      </c>
      <c r="W76" s="201">
        <v>11.4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68.349999999999994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140.08000000000001</v>
      </c>
      <c r="L77" s="201">
        <v>63.03</v>
      </c>
      <c r="M77" s="201">
        <v>0</v>
      </c>
      <c r="N77" s="201">
        <v>14.5</v>
      </c>
      <c r="O77" s="201">
        <v>48.71</v>
      </c>
      <c r="P77" s="201">
        <v>66.760000000000005</v>
      </c>
      <c r="Q77" s="201">
        <v>2.68</v>
      </c>
      <c r="R77" s="201">
        <v>10.41</v>
      </c>
      <c r="S77" s="201">
        <v>6.48</v>
      </c>
      <c r="T77" s="201">
        <v>0</v>
      </c>
      <c r="U77" s="201">
        <v>320.04000000000002</v>
      </c>
      <c r="V77" s="201">
        <v>5.0999999999999996</v>
      </c>
      <c r="W77" s="201">
        <v>11.4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46.5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68.349999999999994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125.71</v>
      </c>
      <c r="L78" s="201">
        <v>63.03</v>
      </c>
      <c r="M78" s="201">
        <v>0</v>
      </c>
      <c r="N78" s="201">
        <v>14.5</v>
      </c>
      <c r="O78" s="201">
        <v>48.71</v>
      </c>
      <c r="P78" s="201">
        <v>66.760000000000005</v>
      </c>
      <c r="Q78" s="201">
        <v>2.68</v>
      </c>
      <c r="R78" s="201">
        <v>10.41</v>
      </c>
      <c r="S78" s="201">
        <v>6.48</v>
      </c>
      <c r="T78" s="201">
        <v>0</v>
      </c>
      <c r="U78" s="201">
        <v>320.04000000000002</v>
      </c>
      <c r="V78" s="201">
        <v>5.0999999999999996</v>
      </c>
      <c r="W78" s="201">
        <v>11.4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53.28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68.349999999999994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116.04</v>
      </c>
      <c r="L79" s="201">
        <v>63.03</v>
      </c>
      <c r="M79" s="201">
        <v>0</v>
      </c>
      <c r="N79" s="201">
        <v>14.5</v>
      </c>
      <c r="O79" s="201">
        <v>48.71</v>
      </c>
      <c r="P79" s="201">
        <v>66.760000000000005</v>
      </c>
      <c r="Q79" s="201">
        <v>2.68</v>
      </c>
      <c r="R79" s="201">
        <v>10.41</v>
      </c>
      <c r="S79" s="201">
        <v>6.48</v>
      </c>
      <c r="T79" s="201">
        <v>0</v>
      </c>
      <c r="U79" s="201">
        <v>320.04000000000002</v>
      </c>
      <c r="V79" s="201">
        <v>5.0999999999999996</v>
      </c>
      <c r="W79" s="201">
        <v>11.4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53.28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68.349999999999994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125.71</v>
      </c>
      <c r="L80" s="201">
        <v>63.03</v>
      </c>
      <c r="M80" s="201">
        <v>0</v>
      </c>
      <c r="N80" s="201">
        <v>14.5</v>
      </c>
      <c r="O80" s="201">
        <v>48.71</v>
      </c>
      <c r="P80" s="201">
        <v>66.760000000000005</v>
      </c>
      <c r="Q80" s="201">
        <v>2.68</v>
      </c>
      <c r="R80" s="201">
        <v>10.41</v>
      </c>
      <c r="S80" s="201">
        <v>6.48</v>
      </c>
      <c r="T80" s="201">
        <v>0</v>
      </c>
      <c r="U80" s="201">
        <v>320.04000000000002</v>
      </c>
      <c r="V80" s="201">
        <v>5.0999999999999996</v>
      </c>
      <c r="W80" s="201">
        <v>11.4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53.28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68.349999999999994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87.03</v>
      </c>
      <c r="L81" s="201">
        <v>63.03</v>
      </c>
      <c r="M81" s="201">
        <v>0</v>
      </c>
      <c r="N81" s="201">
        <v>14.5</v>
      </c>
      <c r="O81" s="201">
        <v>48.71</v>
      </c>
      <c r="P81" s="201">
        <v>66.760000000000005</v>
      </c>
      <c r="Q81" s="201">
        <v>2.68</v>
      </c>
      <c r="R81" s="201">
        <v>10.41</v>
      </c>
      <c r="S81" s="201">
        <v>6.48</v>
      </c>
      <c r="T81" s="201">
        <v>0</v>
      </c>
      <c r="U81" s="201">
        <v>320.04000000000002</v>
      </c>
      <c r="V81" s="201">
        <v>5.0999999999999996</v>
      </c>
      <c r="W81" s="201">
        <v>11.4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53.28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68.349999999999994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87.03</v>
      </c>
      <c r="L82" s="201">
        <v>63.03</v>
      </c>
      <c r="M82" s="201">
        <v>0</v>
      </c>
      <c r="N82" s="201">
        <v>14.5</v>
      </c>
      <c r="O82" s="201">
        <v>48.71</v>
      </c>
      <c r="P82" s="201">
        <v>66.760000000000005</v>
      </c>
      <c r="Q82" s="201">
        <v>2.68</v>
      </c>
      <c r="R82" s="201">
        <v>10.41</v>
      </c>
      <c r="S82" s="201">
        <v>6.48</v>
      </c>
      <c r="T82" s="201">
        <v>0</v>
      </c>
      <c r="U82" s="201">
        <v>320.04000000000002</v>
      </c>
      <c r="V82" s="201">
        <v>5.0999999999999996</v>
      </c>
      <c r="W82" s="201">
        <v>11.4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53.28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68.349999999999994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87.03</v>
      </c>
      <c r="L83" s="201">
        <v>63.03</v>
      </c>
      <c r="M83" s="201">
        <v>0</v>
      </c>
      <c r="N83" s="201">
        <v>14.5</v>
      </c>
      <c r="O83" s="201">
        <v>48.71</v>
      </c>
      <c r="P83" s="201">
        <v>66.760000000000005</v>
      </c>
      <c r="Q83" s="201">
        <v>2.68</v>
      </c>
      <c r="R83" s="201">
        <v>10.41</v>
      </c>
      <c r="S83" s="201">
        <v>6.48</v>
      </c>
      <c r="T83" s="201">
        <v>0</v>
      </c>
      <c r="U83" s="201">
        <v>320.04000000000002</v>
      </c>
      <c r="V83" s="201">
        <v>5.0999999999999996</v>
      </c>
      <c r="W83" s="201">
        <v>11.4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46.5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68.349999999999994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87.03</v>
      </c>
      <c r="L84" s="201">
        <v>63.03</v>
      </c>
      <c r="M84" s="201">
        <v>0</v>
      </c>
      <c r="N84" s="201">
        <v>14.5</v>
      </c>
      <c r="O84" s="201">
        <v>48.71</v>
      </c>
      <c r="P84" s="201">
        <v>66.760000000000005</v>
      </c>
      <c r="Q84" s="201">
        <v>2.68</v>
      </c>
      <c r="R84" s="201">
        <v>10.41</v>
      </c>
      <c r="S84" s="201">
        <v>6.48</v>
      </c>
      <c r="T84" s="201">
        <v>0</v>
      </c>
      <c r="U84" s="201">
        <v>320.04000000000002</v>
      </c>
      <c r="V84" s="201">
        <v>5.0999999999999996</v>
      </c>
      <c r="W84" s="201">
        <v>11.4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53.28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68.349999999999994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87.03</v>
      </c>
      <c r="L85" s="201">
        <v>63.03</v>
      </c>
      <c r="M85" s="201">
        <v>0</v>
      </c>
      <c r="N85" s="201">
        <v>14.5</v>
      </c>
      <c r="O85" s="201">
        <v>48.71</v>
      </c>
      <c r="P85" s="201">
        <v>66.760000000000005</v>
      </c>
      <c r="Q85" s="201">
        <v>2.68</v>
      </c>
      <c r="R85" s="201">
        <v>10.41</v>
      </c>
      <c r="S85" s="201">
        <v>6.48</v>
      </c>
      <c r="T85" s="201">
        <v>0</v>
      </c>
      <c r="U85" s="201">
        <v>320.04000000000002</v>
      </c>
      <c r="V85" s="201">
        <v>5.0999999999999996</v>
      </c>
      <c r="W85" s="201">
        <v>11.4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53.28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68.349999999999994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87.03</v>
      </c>
      <c r="L86" s="201">
        <v>63.03</v>
      </c>
      <c r="M86" s="201">
        <v>0</v>
      </c>
      <c r="N86" s="201">
        <v>14.5</v>
      </c>
      <c r="O86" s="201">
        <v>48.71</v>
      </c>
      <c r="P86" s="201">
        <v>66.760000000000005</v>
      </c>
      <c r="Q86" s="201">
        <v>2.68</v>
      </c>
      <c r="R86" s="201">
        <v>10.41</v>
      </c>
      <c r="S86" s="201">
        <v>6.48</v>
      </c>
      <c r="T86" s="201">
        <v>0</v>
      </c>
      <c r="U86" s="201">
        <v>320.04000000000002</v>
      </c>
      <c r="V86" s="201">
        <v>5.0999999999999996</v>
      </c>
      <c r="W86" s="201">
        <v>11.4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53.28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68.349999999999994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87.03</v>
      </c>
      <c r="L87" s="201">
        <v>63.03</v>
      </c>
      <c r="M87" s="201">
        <v>0</v>
      </c>
      <c r="N87" s="201">
        <v>14.5</v>
      </c>
      <c r="O87" s="201">
        <v>48.71</v>
      </c>
      <c r="P87" s="201">
        <v>66.760000000000005</v>
      </c>
      <c r="Q87" s="201">
        <v>2.68</v>
      </c>
      <c r="R87" s="201">
        <v>10.41</v>
      </c>
      <c r="S87" s="201">
        <v>6.48</v>
      </c>
      <c r="T87" s="201">
        <v>0</v>
      </c>
      <c r="U87" s="201">
        <v>320.04000000000002</v>
      </c>
      <c r="V87" s="201">
        <v>5.0999999999999996</v>
      </c>
      <c r="W87" s="201">
        <v>11.4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47.25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68.349999999999994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87.03</v>
      </c>
      <c r="L88" s="201">
        <v>63.03</v>
      </c>
      <c r="M88" s="201">
        <v>0</v>
      </c>
      <c r="N88" s="201">
        <v>14.5</v>
      </c>
      <c r="O88" s="201">
        <v>48.71</v>
      </c>
      <c r="P88" s="201">
        <v>66.760000000000005</v>
      </c>
      <c r="Q88" s="201">
        <v>2.68</v>
      </c>
      <c r="R88" s="201">
        <v>10.41</v>
      </c>
      <c r="S88" s="201">
        <v>6.48</v>
      </c>
      <c r="T88" s="201">
        <v>0</v>
      </c>
      <c r="U88" s="201">
        <v>320.04000000000002</v>
      </c>
      <c r="V88" s="201">
        <v>5.0999999999999996</v>
      </c>
      <c r="W88" s="201">
        <v>11.4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47.25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68.349999999999994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90</v>
      </c>
      <c r="L89" s="201">
        <v>63.03</v>
      </c>
      <c r="M89" s="201">
        <v>0</v>
      </c>
      <c r="N89" s="201">
        <v>14.5</v>
      </c>
      <c r="O89" s="201">
        <v>48.71</v>
      </c>
      <c r="P89" s="201">
        <v>66.760000000000005</v>
      </c>
      <c r="Q89" s="201">
        <v>2.68</v>
      </c>
      <c r="R89" s="201">
        <v>10.41</v>
      </c>
      <c r="S89" s="201">
        <v>6.48</v>
      </c>
      <c r="T89" s="201">
        <v>0</v>
      </c>
      <c r="U89" s="201">
        <v>320.04000000000002</v>
      </c>
      <c r="V89" s="201">
        <v>5.0999999999999996</v>
      </c>
      <c r="W89" s="201">
        <v>11.4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54.14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68.349999999999994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90</v>
      </c>
      <c r="L90" s="201">
        <v>63.03</v>
      </c>
      <c r="M90" s="201">
        <v>0</v>
      </c>
      <c r="N90" s="201">
        <v>14.5</v>
      </c>
      <c r="O90" s="201">
        <v>48.71</v>
      </c>
      <c r="P90" s="201">
        <v>66.760000000000005</v>
      </c>
      <c r="Q90" s="201">
        <v>2.68</v>
      </c>
      <c r="R90" s="201">
        <v>10.41</v>
      </c>
      <c r="S90" s="201">
        <v>6.48</v>
      </c>
      <c r="T90" s="201">
        <v>0</v>
      </c>
      <c r="U90" s="201">
        <v>320.04000000000002</v>
      </c>
      <c r="V90" s="201">
        <v>5.0999999999999996</v>
      </c>
      <c r="W90" s="201">
        <v>11.4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54.14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68.349999999999994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90</v>
      </c>
      <c r="L91" s="201">
        <v>63.03</v>
      </c>
      <c r="M91" s="201">
        <v>0</v>
      </c>
      <c r="N91" s="201">
        <v>14.5</v>
      </c>
      <c r="O91" s="201">
        <v>48.71</v>
      </c>
      <c r="P91" s="201">
        <v>66.760000000000005</v>
      </c>
      <c r="Q91" s="201">
        <v>2.68</v>
      </c>
      <c r="R91" s="201">
        <v>10.41</v>
      </c>
      <c r="S91" s="201">
        <v>6.48</v>
      </c>
      <c r="T91" s="201">
        <v>0</v>
      </c>
      <c r="U91" s="201">
        <v>320.04000000000002</v>
      </c>
      <c r="V91" s="201">
        <v>5.0999999999999996</v>
      </c>
      <c r="W91" s="201">
        <v>11.4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54.14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68.349999999999994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90</v>
      </c>
      <c r="L92" s="201">
        <v>63.03</v>
      </c>
      <c r="M92" s="201">
        <v>0</v>
      </c>
      <c r="N92" s="201">
        <v>14.5</v>
      </c>
      <c r="O92" s="201">
        <v>48.71</v>
      </c>
      <c r="P92" s="201">
        <v>66.760000000000005</v>
      </c>
      <c r="Q92" s="201">
        <v>2.68</v>
      </c>
      <c r="R92" s="201">
        <v>10.41</v>
      </c>
      <c r="S92" s="201">
        <v>6.48</v>
      </c>
      <c r="T92" s="201">
        <v>0</v>
      </c>
      <c r="U92" s="201">
        <v>320.04000000000002</v>
      </c>
      <c r="V92" s="201">
        <v>5.0999999999999996</v>
      </c>
      <c r="W92" s="201">
        <v>11.4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54.14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68.349999999999994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90</v>
      </c>
      <c r="L93" s="201">
        <v>63.03</v>
      </c>
      <c r="M93" s="201">
        <v>0</v>
      </c>
      <c r="N93" s="201">
        <v>14.5</v>
      </c>
      <c r="O93" s="201">
        <v>48.71</v>
      </c>
      <c r="P93" s="201">
        <v>66.760000000000005</v>
      </c>
      <c r="Q93" s="201">
        <v>2.68</v>
      </c>
      <c r="R93" s="201">
        <v>10.41</v>
      </c>
      <c r="S93" s="201">
        <v>6.48</v>
      </c>
      <c r="T93" s="201">
        <v>0</v>
      </c>
      <c r="U93" s="201">
        <v>320.04000000000002</v>
      </c>
      <c r="V93" s="201">
        <v>5.0999999999999996</v>
      </c>
      <c r="W93" s="201">
        <v>11.4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54.14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68.349999999999994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90</v>
      </c>
      <c r="L94" s="201">
        <v>63.03</v>
      </c>
      <c r="M94" s="201">
        <v>0</v>
      </c>
      <c r="N94" s="201">
        <v>14.5</v>
      </c>
      <c r="O94" s="201">
        <v>48.71</v>
      </c>
      <c r="P94" s="201">
        <v>66.760000000000005</v>
      </c>
      <c r="Q94" s="201">
        <v>2.68</v>
      </c>
      <c r="R94" s="201">
        <v>10.41</v>
      </c>
      <c r="S94" s="201">
        <v>6.48</v>
      </c>
      <c r="T94" s="201">
        <v>0</v>
      </c>
      <c r="U94" s="201">
        <v>320.04000000000002</v>
      </c>
      <c r="V94" s="201">
        <v>5.0999999999999996</v>
      </c>
      <c r="W94" s="201">
        <v>11.4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54.14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68.349999999999994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90</v>
      </c>
      <c r="L95" s="201">
        <v>63.03</v>
      </c>
      <c r="M95" s="201">
        <v>0</v>
      </c>
      <c r="N95" s="201">
        <v>14.5</v>
      </c>
      <c r="O95" s="201">
        <v>48.71</v>
      </c>
      <c r="P95" s="201">
        <v>66.760000000000005</v>
      </c>
      <c r="Q95" s="201">
        <v>2.68</v>
      </c>
      <c r="R95" s="201">
        <v>10.41</v>
      </c>
      <c r="S95" s="201">
        <v>6.48</v>
      </c>
      <c r="T95" s="201">
        <v>0</v>
      </c>
      <c r="U95" s="201">
        <v>320.04000000000002</v>
      </c>
      <c r="V95" s="201">
        <v>5.0999999999999996</v>
      </c>
      <c r="W95" s="201">
        <v>11.4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54.14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68.349999999999994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90</v>
      </c>
      <c r="L96" s="201">
        <v>63.03</v>
      </c>
      <c r="M96" s="201">
        <v>0</v>
      </c>
      <c r="N96" s="201">
        <v>14.5</v>
      </c>
      <c r="O96" s="201">
        <v>48.71</v>
      </c>
      <c r="P96" s="201">
        <v>66.760000000000005</v>
      </c>
      <c r="Q96" s="201">
        <v>2.68</v>
      </c>
      <c r="R96" s="201">
        <v>10.41</v>
      </c>
      <c r="S96" s="201">
        <v>6.48</v>
      </c>
      <c r="T96" s="201">
        <v>0</v>
      </c>
      <c r="U96" s="201">
        <v>320.04000000000002</v>
      </c>
      <c r="V96" s="201">
        <v>5.0999999999999996</v>
      </c>
      <c r="W96" s="201">
        <v>11.4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54.14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68.349999999999994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90</v>
      </c>
      <c r="L97" s="201">
        <v>63.03</v>
      </c>
      <c r="M97" s="201">
        <v>0</v>
      </c>
      <c r="N97" s="201">
        <v>14.5</v>
      </c>
      <c r="O97" s="201">
        <v>48.71</v>
      </c>
      <c r="P97" s="201">
        <v>66.760000000000005</v>
      </c>
      <c r="Q97" s="201">
        <v>2.68</v>
      </c>
      <c r="R97" s="201">
        <v>10.41</v>
      </c>
      <c r="S97" s="201">
        <v>6.48</v>
      </c>
      <c r="T97" s="201">
        <v>0</v>
      </c>
      <c r="U97" s="201">
        <v>320.04000000000002</v>
      </c>
      <c r="V97" s="201">
        <v>5.0999999999999996</v>
      </c>
      <c r="W97" s="201">
        <v>11.4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68.349999999999994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90</v>
      </c>
      <c r="L98" s="201">
        <v>63.03</v>
      </c>
      <c r="M98" s="201">
        <v>0</v>
      </c>
      <c r="N98" s="201">
        <v>14.5</v>
      </c>
      <c r="O98" s="201">
        <v>48.71</v>
      </c>
      <c r="P98" s="201">
        <v>66.760000000000005</v>
      </c>
      <c r="Q98" s="201">
        <v>2.68</v>
      </c>
      <c r="R98" s="201">
        <v>10.41</v>
      </c>
      <c r="S98" s="201">
        <v>6.48</v>
      </c>
      <c r="T98" s="201">
        <v>0</v>
      </c>
      <c r="U98" s="201">
        <v>320.04000000000002</v>
      </c>
      <c r="V98" s="201">
        <v>5.0999999999999996</v>
      </c>
      <c r="W98" s="201">
        <v>11.4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68.349999999999994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2.2200899999999981</v>
      </c>
      <c r="L99">
        <f t="shared" si="0"/>
        <v>1.1074000000000017</v>
      </c>
      <c r="M99">
        <f t="shared" si="0"/>
        <v>0</v>
      </c>
      <c r="N99">
        <f t="shared" si="0"/>
        <v>0.34799999999999998</v>
      </c>
      <c r="O99">
        <f t="shared" si="0"/>
        <v>1.1690400000000007</v>
      </c>
      <c r="P99">
        <f t="shared" si="0"/>
        <v>1.6022400000000034</v>
      </c>
      <c r="Q99">
        <f t="shared" si="0"/>
        <v>5.4195000000000111E-2</v>
      </c>
      <c r="R99">
        <f t="shared" si="0"/>
        <v>0.20387999999999981</v>
      </c>
      <c r="S99">
        <f t="shared" si="0"/>
        <v>0.12414750000000013</v>
      </c>
      <c r="T99">
        <f t="shared" si="0"/>
        <v>0</v>
      </c>
      <c r="U99">
        <f t="shared" si="0"/>
        <v>7.6809600000000158</v>
      </c>
      <c r="V99">
        <f t="shared" si="0"/>
        <v>0.10039250000000013</v>
      </c>
      <c r="W99">
        <f t="shared" si="0"/>
        <v>0.23910249999999972</v>
      </c>
      <c r="X99">
        <f t="shared" si="0"/>
        <v>0.85179500000000141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1.185965000000001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1.5405025000000021</v>
      </c>
      <c r="AQ99">
        <f t="shared" si="0"/>
        <v>0.42622000000000071</v>
      </c>
      <c r="AR99">
        <f t="shared" si="0"/>
        <v>0.26675499999999974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8.9499999999999993</v>
      </c>
      <c r="L3" s="201">
        <v>558.97</v>
      </c>
      <c r="M3" s="201">
        <v>27.3</v>
      </c>
      <c r="N3" s="201">
        <v>17.52</v>
      </c>
      <c r="O3" s="201">
        <v>0</v>
      </c>
      <c r="P3" s="201">
        <v>41.33</v>
      </c>
      <c r="Q3" s="201">
        <v>3.24</v>
      </c>
      <c r="R3" s="201">
        <v>12.58</v>
      </c>
      <c r="S3" s="201">
        <v>7.83</v>
      </c>
      <c r="T3" s="201">
        <v>0</v>
      </c>
      <c r="U3" s="201">
        <v>24.85</v>
      </c>
      <c r="V3" s="201">
        <v>6.15</v>
      </c>
      <c r="W3" s="201">
        <v>10.36</v>
      </c>
      <c r="X3" s="201">
        <v>43.51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75.13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558.97</v>
      </c>
      <c r="M4" s="201">
        <v>27.3</v>
      </c>
      <c r="N4" s="201">
        <v>17.52</v>
      </c>
      <c r="O4" s="201">
        <v>0</v>
      </c>
      <c r="P4" s="201">
        <v>41.33</v>
      </c>
      <c r="Q4" s="201">
        <v>3.24</v>
      </c>
      <c r="R4" s="201">
        <v>12.58</v>
      </c>
      <c r="S4" s="201">
        <v>7.83</v>
      </c>
      <c r="T4" s="201">
        <v>0</v>
      </c>
      <c r="U4" s="201">
        <v>24.85</v>
      </c>
      <c r="V4" s="201">
        <v>6.15</v>
      </c>
      <c r="W4" s="201">
        <v>10.36</v>
      </c>
      <c r="X4" s="201">
        <v>43.51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75.13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558.97</v>
      </c>
      <c r="M5" s="201">
        <v>27.3</v>
      </c>
      <c r="N5" s="201">
        <v>17.52</v>
      </c>
      <c r="O5" s="201">
        <v>0</v>
      </c>
      <c r="P5" s="201">
        <v>41.33</v>
      </c>
      <c r="Q5" s="201">
        <v>3.24</v>
      </c>
      <c r="R5" s="201">
        <v>12.58</v>
      </c>
      <c r="S5" s="201">
        <v>7.83</v>
      </c>
      <c r="T5" s="201">
        <v>0</v>
      </c>
      <c r="U5" s="201">
        <v>24.85</v>
      </c>
      <c r="V5" s="201">
        <v>6.15</v>
      </c>
      <c r="W5" s="201">
        <v>10.36</v>
      </c>
      <c r="X5" s="201">
        <v>43.51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75.13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558.97</v>
      </c>
      <c r="M6" s="201">
        <v>27.3</v>
      </c>
      <c r="N6" s="201">
        <v>17.52</v>
      </c>
      <c r="O6" s="201">
        <v>0</v>
      </c>
      <c r="P6" s="201">
        <v>41.33</v>
      </c>
      <c r="Q6" s="201">
        <v>3.24</v>
      </c>
      <c r="R6" s="201">
        <v>12.58</v>
      </c>
      <c r="S6" s="201">
        <v>7.83</v>
      </c>
      <c r="T6" s="201">
        <v>0</v>
      </c>
      <c r="U6" s="201">
        <v>24.85</v>
      </c>
      <c r="V6" s="201">
        <v>6.15</v>
      </c>
      <c r="W6" s="201">
        <v>10.36</v>
      </c>
      <c r="X6" s="201">
        <v>43.51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75.13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9.1999999999999993</v>
      </c>
      <c r="L7" s="201">
        <v>558.97</v>
      </c>
      <c r="M7" s="201">
        <v>27.3</v>
      </c>
      <c r="N7" s="201">
        <v>17.52</v>
      </c>
      <c r="O7" s="201">
        <v>0</v>
      </c>
      <c r="P7" s="201">
        <v>41.33</v>
      </c>
      <c r="Q7" s="201">
        <v>3.24</v>
      </c>
      <c r="R7" s="201">
        <v>12.58</v>
      </c>
      <c r="S7" s="201">
        <v>7.83</v>
      </c>
      <c r="T7" s="201">
        <v>0</v>
      </c>
      <c r="U7" s="201">
        <v>24.85</v>
      </c>
      <c r="V7" s="201">
        <v>6.15</v>
      </c>
      <c r="W7" s="201">
        <v>10.36</v>
      </c>
      <c r="X7" s="201">
        <v>43.51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75.13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8.99</v>
      </c>
      <c r="L8" s="201">
        <v>558.97</v>
      </c>
      <c r="M8" s="201">
        <v>27.3</v>
      </c>
      <c r="N8" s="201">
        <v>17.52</v>
      </c>
      <c r="O8" s="201">
        <v>0</v>
      </c>
      <c r="P8" s="201">
        <v>41.33</v>
      </c>
      <c r="Q8" s="201">
        <v>3.24</v>
      </c>
      <c r="R8" s="201">
        <v>12.58</v>
      </c>
      <c r="S8" s="201">
        <v>7.83</v>
      </c>
      <c r="T8" s="201">
        <v>0</v>
      </c>
      <c r="U8" s="201">
        <v>24.85</v>
      </c>
      <c r="V8" s="201">
        <v>6.15</v>
      </c>
      <c r="W8" s="201">
        <v>10.36</v>
      </c>
      <c r="X8" s="201">
        <v>43.51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75.13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</v>
      </c>
      <c r="L9" s="201">
        <v>558.97</v>
      </c>
      <c r="M9" s="201">
        <v>27.3</v>
      </c>
      <c r="N9" s="201">
        <v>17.52</v>
      </c>
      <c r="O9" s="201">
        <v>0</v>
      </c>
      <c r="P9" s="201">
        <v>41.33</v>
      </c>
      <c r="Q9" s="201">
        <v>3.24</v>
      </c>
      <c r="R9" s="201">
        <v>12.58</v>
      </c>
      <c r="S9" s="201">
        <v>7.83</v>
      </c>
      <c r="T9" s="201">
        <v>0</v>
      </c>
      <c r="U9" s="201">
        <v>24.85</v>
      </c>
      <c r="V9" s="201">
        <v>6.15</v>
      </c>
      <c r="W9" s="201">
        <v>10.36</v>
      </c>
      <c r="X9" s="201">
        <v>43.51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75.13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</v>
      </c>
      <c r="L10" s="201">
        <v>559.41</v>
      </c>
      <c r="M10" s="201">
        <v>27.3</v>
      </c>
      <c r="N10" s="201">
        <v>17.52</v>
      </c>
      <c r="O10" s="201">
        <v>0</v>
      </c>
      <c r="P10" s="201">
        <v>41.33</v>
      </c>
      <c r="Q10" s="201">
        <v>3.24</v>
      </c>
      <c r="R10" s="201">
        <v>12.58</v>
      </c>
      <c r="S10" s="201">
        <v>7.83</v>
      </c>
      <c r="T10" s="201">
        <v>0</v>
      </c>
      <c r="U10" s="201">
        <v>24.85</v>
      </c>
      <c r="V10" s="201">
        <v>6.15</v>
      </c>
      <c r="W10" s="201">
        <v>10.36</v>
      </c>
      <c r="X10" s="201">
        <v>43.51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75.13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559.41</v>
      </c>
      <c r="M11" s="201">
        <v>27.3</v>
      </c>
      <c r="N11" s="201">
        <v>17.52</v>
      </c>
      <c r="O11" s="201">
        <v>0</v>
      </c>
      <c r="P11" s="201">
        <v>41.33</v>
      </c>
      <c r="Q11" s="201">
        <v>3.24</v>
      </c>
      <c r="R11" s="201">
        <v>12.58</v>
      </c>
      <c r="S11" s="201">
        <v>7.83</v>
      </c>
      <c r="T11" s="201">
        <v>0</v>
      </c>
      <c r="U11" s="201">
        <v>24.85</v>
      </c>
      <c r="V11" s="201">
        <v>6.15</v>
      </c>
      <c r="W11" s="201">
        <v>10.36</v>
      </c>
      <c r="X11" s="201">
        <v>43.51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75.13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4.84</v>
      </c>
      <c r="L12" s="201">
        <v>493.17</v>
      </c>
      <c r="M12" s="201">
        <v>27.3</v>
      </c>
      <c r="N12" s="201">
        <v>17.52</v>
      </c>
      <c r="O12" s="201">
        <v>0</v>
      </c>
      <c r="P12" s="201">
        <v>41.33</v>
      </c>
      <c r="Q12" s="201">
        <v>3.24</v>
      </c>
      <c r="R12" s="201">
        <v>12.58</v>
      </c>
      <c r="S12" s="201">
        <v>7.83</v>
      </c>
      <c r="T12" s="201">
        <v>0</v>
      </c>
      <c r="U12" s="201">
        <v>24.85</v>
      </c>
      <c r="V12" s="201">
        <v>6.15</v>
      </c>
      <c r="W12" s="201">
        <v>10.36</v>
      </c>
      <c r="X12" s="201">
        <v>43.51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75.13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4.84</v>
      </c>
      <c r="L13" s="201">
        <v>432.72</v>
      </c>
      <c r="M13" s="201">
        <v>27.3</v>
      </c>
      <c r="N13" s="201">
        <v>17.52</v>
      </c>
      <c r="O13" s="201">
        <v>0</v>
      </c>
      <c r="P13" s="201">
        <v>41.33</v>
      </c>
      <c r="Q13" s="201">
        <v>3.24</v>
      </c>
      <c r="R13" s="201">
        <v>6.96</v>
      </c>
      <c r="S13" s="201">
        <v>4.3499999999999996</v>
      </c>
      <c r="T13" s="201">
        <v>0</v>
      </c>
      <c r="U13" s="201">
        <v>24.85</v>
      </c>
      <c r="V13" s="201">
        <v>3.38</v>
      </c>
      <c r="W13" s="201">
        <v>10.36</v>
      </c>
      <c r="X13" s="201">
        <v>43.51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75.13</v>
      </c>
      <c r="AQ13" s="201">
        <v>7.74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4.84</v>
      </c>
      <c r="L14" s="201">
        <v>357.79</v>
      </c>
      <c r="M14" s="201">
        <v>27.3</v>
      </c>
      <c r="N14" s="201">
        <v>17.52</v>
      </c>
      <c r="O14" s="201">
        <v>0</v>
      </c>
      <c r="P14" s="201">
        <v>41.33</v>
      </c>
      <c r="Q14" s="201">
        <v>3.24</v>
      </c>
      <c r="R14" s="201">
        <v>12.44</v>
      </c>
      <c r="S14" s="201">
        <v>4.3499999999999996</v>
      </c>
      <c r="T14" s="201">
        <v>0</v>
      </c>
      <c r="U14" s="201">
        <v>24.85</v>
      </c>
      <c r="V14" s="201">
        <v>6.14</v>
      </c>
      <c r="W14" s="201">
        <v>10.36</v>
      </c>
      <c r="X14" s="201">
        <v>43.51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75.13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372.77</v>
      </c>
      <c r="M15" s="201">
        <v>27.3</v>
      </c>
      <c r="N15" s="201">
        <v>17.52</v>
      </c>
      <c r="O15" s="201">
        <v>0</v>
      </c>
      <c r="P15" s="201">
        <v>41.33</v>
      </c>
      <c r="Q15" s="201">
        <v>3.24</v>
      </c>
      <c r="R15" s="201">
        <v>7.14</v>
      </c>
      <c r="S15" s="201">
        <v>4.3499999999999996</v>
      </c>
      <c r="T15" s="201">
        <v>0</v>
      </c>
      <c r="U15" s="201">
        <v>24.85</v>
      </c>
      <c r="V15" s="201">
        <v>3.38</v>
      </c>
      <c r="W15" s="201">
        <v>7.54</v>
      </c>
      <c r="X15" s="201">
        <v>24.17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48.35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</v>
      </c>
      <c r="L16" s="201">
        <v>307.51</v>
      </c>
      <c r="M16" s="201">
        <v>27.3</v>
      </c>
      <c r="N16" s="201">
        <v>17.52</v>
      </c>
      <c r="O16" s="201">
        <v>0</v>
      </c>
      <c r="P16" s="201">
        <v>41.33</v>
      </c>
      <c r="Q16" s="201">
        <v>3.24</v>
      </c>
      <c r="R16" s="201">
        <v>12.58</v>
      </c>
      <c r="S16" s="201">
        <v>7.83</v>
      </c>
      <c r="T16" s="201">
        <v>0</v>
      </c>
      <c r="U16" s="201">
        <v>24.85</v>
      </c>
      <c r="V16" s="201">
        <v>6.14</v>
      </c>
      <c r="W16" s="201">
        <v>10.32</v>
      </c>
      <c r="X16" s="201">
        <v>42.89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75.13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328.78</v>
      </c>
      <c r="M17" s="201">
        <v>27.3</v>
      </c>
      <c r="N17" s="201">
        <v>17.52</v>
      </c>
      <c r="O17" s="201">
        <v>0</v>
      </c>
      <c r="P17" s="201">
        <v>41.33</v>
      </c>
      <c r="Q17" s="201">
        <v>3.24</v>
      </c>
      <c r="R17" s="201">
        <v>12.58</v>
      </c>
      <c r="S17" s="201">
        <v>7.83</v>
      </c>
      <c r="T17" s="201">
        <v>0</v>
      </c>
      <c r="U17" s="201">
        <v>24.85</v>
      </c>
      <c r="V17" s="201">
        <v>6.15</v>
      </c>
      <c r="W17" s="201">
        <v>10.36</v>
      </c>
      <c r="X17" s="201">
        <v>43.51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75.13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328.78</v>
      </c>
      <c r="M18" s="201">
        <v>27.3</v>
      </c>
      <c r="N18" s="201">
        <v>17.52</v>
      </c>
      <c r="O18" s="201">
        <v>0</v>
      </c>
      <c r="P18" s="201">
        <v>41.33</v>
      </c>
      <c r="Q18" s="201">
        <v>3.24</v>
      </c>
      <c r="R18" s="201">
        <v>12.58</v>
      </c>
      <c r="S18" s="201">
        <v>7.83</v>
      </c>
      <c r="T18" s="201">
        <v>0</v>
      </c>
      <c r="U18" s="201">
        <v>24.85</v>
      </c>
      <c r="V18" s="201">
        <v>6.15</v>
      </c>
      <c r="W18" s="201">
        <v>10.36</v>
      </c>
      <c r="X18" s="201">
        <v>43.51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75.13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338.45</v>
      </c>
      <c r="M19" s="201">
        <v>27.3</v>
      </c>
      <c r="N19" s="201">
        <v>17.52</v>
      </c>
      <c r="O19" s="201">
        <v>0</v>
      </c>
      <c r="P19" s="201">
        <v>41.33</v>
      </c>
      <c r="Q19" s="201">
        <v>3.24</v>
      </c>
      <c r="R19" s="201">
        <v>12.58</v>
      </c>
      <c r="S19" s="201">
        <v>7.83</v>
      </c>
      <c r="T19" s="201">
        <v>0</v>
      </c>
      <c r="U19" s="201">
        <v>24.85</v>
      </c>
      <c r="V19" s="201">
        <v>6.15</v>
      </c>
      <c r="W19" s="201">
        <v>10.36</v>
      </c>
      <c r="X19" s="201">
        <v>43.51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75.13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338.45</v>
      </c>
      <c r="M20" s="201">
        <v>27.3</v>
      </c>
      <c r="N20" s="201">
        <v>17.52</v>
      </c>
      <c r="O20" s="201">
        <v>0</v>
      </c>
      <c r="P20" s="201">
        <v>41.33</v>
      </c>
      <c r="Q20" s="201">
        <v>3.24</v>
      </c>
      <c r="R20" s="201">
        <v>12.58</v>
      </c>
      <c r="S20" s="201">
        <v>7.83</v>
      </c>
      <c r="T20" s="201">
        <v>0</v>
      </c>
      <c r="U20" s="201">
        <v>24.85</v>
      </c>
      <c r="V20" s="201">
        <v>6.15</v>
      </c>
      <c r="W20" s="201">
        <v>10.36</v>
      </c>
      <c r="X20" s="201">
        <v>43.51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75.13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367.46</v>
      </c>
      <c r="M21" s="201">
        <v>27.3</v>
      </c>
      <c r="N21" s="201">
        <v>17.52</v>
      </c>
      <c r="O21" s="201">
        <v>0</v>
      </c>
      <c r="P21" s="201">
        <v>41.33</v>
      </c>
      <c r="Q21" s="201">
        <v>3.24</v>
      </c>
      <c r="R21" s="201">
        <v>12.58</v>
      </c>
      <c r="S21" s="201">
        <v>7.83</v>
      </c>
      <c r="T21" s="201">
        <v>0</v>
      </c>
      <c r="U21" s="201">
        <v>24.85</v>
      </c>
      <c r="V21" s="201">
        <v>6.15</v>
      </c>
      <c r="W21" s="201">
        <v>10.36</v>
      </c>
      <c r="X21" s="201">
        <v>43.51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75.13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425.48</v>
      </c>
      <c r="M22" s="201">
        <v>27.3</v>
      </c>
      <c r="N22" s="201">
        <v>17.52</v>
      </c>
      <c r="O22" s="201">
        <v>0</v>
      </c>
      <c r="P22" s="201">
        <v>41.33</v>
      </c>
      <c r="Q22" s="201">
        <v>3.24</v>
      </c>
      <c r="R22" s="201">
        <v>12.58</v>
      </c>
      <c r="S22" s="201">
        <v>7.83</v>
      </c>
      <c r="T22" s="201">
        <v>0</v>
      </c>
      <c r="U22" s="201">
        <v>24.85</v>
      </c>
      <c r="V22" s="201">
        <v>1.93</v>
      </c>
      <c r="W22" s="201">
        <v>10.36</v>
      </c>
      <c r="X22" s="201">
        <v>43.51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75.13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502.83</v>
      </c>
      <c r="M23" s="201">
        <v>27.3</v>
      </c>
      <c r="N23" s="201">
        <v>17.52</v>
      </c>
      <c r="O23" s="201">
        <v>0</v>
      </c>
      <c r="P23" s="201">
        <v>41.33</v>
      </c>
      <c r="Q23" s="201">
        <v>3.24</v>
      </c>
      <c r="R23" s="201">
        <v>12.58</v>
      </c>
      <c r="S23" s="201">
        <v>7.83</v>
      </c>
      <c r="T23" s="201">
        <v>0</v>
      </c>
      <c r="U23" s="201">
        <v>24.85</v>
      </c>
      <c r="V23" s="201">
        <v>1.93</v>
      </c>
      <c r="W23" s="201">
        <v>10.36</v>
      </c>
      <c r="X23" s="201">
        <v>43.51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75.13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559.41</v>
      </c>
      <c r="M24" s="201">
        <v>27.3</v>
      </c>
      <c r="N24" s="201">
        <v>17.52</v>
      </c>
      <c r="O24" s="201">
        <v>0</v>
      </c>
      <c r="P24" s="201">
        <v>41.33</v>
      </c>
      <c r="Q24" s="201">
        <v>3.24</v>
      </c>
      <c r="R24" s="201">
        <v>12.58</v>
      </c>
      <c r="S24" s="201">
        <v>7.83</v>
      </c>
      <c r="T24" s="201">
        <v>0</v>
      </c>
      <c r="U24" s="201">
        <v>24.85</v>
      </c>
      <c r="V24" s="201">
        <v>6.14</v>
      </c>
      <c r="W24" s="201">
        <v>10.36</v>
      </c>
      <c r="X24" s="201">
        <v>43.51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75.13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559.41</v>
      </c>
      <c r="M25" s="201">
        <v>27.3</v>
      </c>
      <c r="N25" s="201">
        <v>17.52</v>
      </c>
      <c r="O25" s="201">
        <v>0</v>
      </c>
      <c r="P25" s="201">
        <v>41.33</v>
      </c>
      <c r="Q25" s="201">
        <v>3.24</v>
      </c>
      <c r="R25" s="201">
        <v>12.58</v>
      </c>
      <c r="S25" s="201">
        <v>7.83</v>
      </c>
      <c r="T25" s="201">
        <v>0</v>
      </c>
      <c r="U25" s="201">
        <v>24.85</v>
      </c>
      <c r="V25" s="201">
        <v>6.15</v>
      </c>
      <c r="W25" s="201">
        <v>10.36</v>
      </c>
      <c r="X25" s="201">
        <v>43.51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75.13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558.97</v>
      </c>
      <c r="M26" s="201">
        <v>27.3</v>
      </c>
      <c r="N26" s="201">
        <v>17.52</v>
      </c>
      <c r="O26" s="201">
        <v>0</v>
      </c>
      <c r="P26" s="201">
        <v>41.33</v>
      </c>
      <c r="Q26" s="201">
        <v>3.24</v>
      </c>
      <c r="R26" s="201">
        <v>12.58</v>
      </c>
      <c r="S26" s="201">
        <v>7.83</v>
      </c>
      <c r="T26" s="201">
        <v>0</v>
      </c>
      <c r="U26" s="201">
        <v>24.85</v>
      </c>
      <c r="V26" s="201">
        <v>6.15</v>
      </c>
      <c r="W26" s="201">
        <v>10.36</v>
      </c>
      <c r="X26" s="201">
        <v>43.51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75.13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559.41</v>
      </c>
      <c r="M27" s="201">
        <v>27.3</v>
      </c>
      <c r="N27" s="201">
        <v>17.52</v>
      </c>
      <c r="O27" s="201">
        <v>0</v>
      </c>
      <c r="P27" s="201">
        <v>41.33</v>
      </c>
      <c r="Q27" s="201">
        <v>3.24</v>
      </c>
      <c r="R27" s="201">
        <v>12.58</v>
      </c>
      <c r="S27" s="201">
        <v>7.83</v>
      </c>
      <c r="T27" s="201">
        <v>0</v>
      </c>
      <c r="U27" s="201">
        <v>24.85</v>
      </c>
      <c r="V27" s="201">
        <v>6.15</v>
      </c>
      <c r="W27" s="201">
        <v>10.36</v>
      </c>
      <c r="X27" s="201">
        <v>43.51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75.13</v>
      </c>
      <c r="AQ27" s="201">
        <v>26.76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</v>
      </c>
      <c r="L28" s="201">
        <v>559.41</v>
      </c>
      <c r="M28" s="201">
        <v>27.3</v>
      </c>
      <c r="N28" s="201">
        <v>17.52</v>
      </c>
      <c r="O28" s="201">
        <v>0</v>
      </c>
      <c r="P28" s="201">
        <v>41.33</v>
      </c>
      <c r="Q28" s="201">
        <v>3.24</v>
      </c>
      <c r="R28" s="201">
        <v>12.58</v>
      </c>
      <c r="S28" s="201">
        <v>7.83</v>
      </c>
      <c r="T28" s="201">
        <v>0</v>
      </c>
      <c r="U28" s="201">
        <v>24.85</v>
      </c>
      <c r="V28" s="201">
        <v>6.15</v>
      </c>
      <c r="W28" s="201">
        <v>10.36</v>
      </c>
      <c r="X28" s="201">
        <v>43.51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75.13</v>
      </c>
      <c r="AQ28" s="201">
        <v>26.76</v>
      </c>
      <c r="AR28" s="201">
        <v>0.26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</v>
      </c>
      <c r="L29" s="201">
        <v>493.16</v>
      </c>
      <c r="M29" s="201">
        <v>27.3</v>
      </c>
      <c r="N29" s="201">
        <v>17.52</v>
      </c>
      <c r="O29" s="201">
        <v>0</v>
      </c>
      <c r="P29" s="201">
        <v>41.33</v>
      </c>
      <c r="Q29" s="201">
        <v>3.24</v>
      </c>
      <c r="R29" s="201">
        <v>6.96</v>
      </c>
      <c r="S29" s="201">
        <v>4.3499999999999996</v>
      </c>
      <c r="T29" s="201">
        <v>0</v>
      </c>
      <c r="U29" s="201">
        <v>24.85</v>
      </c>
      <c r="V29" s="201">
        <v>6.15</v>
      </c>
      <c r="W29" s="201">
        <v>11.19</v>
      </c>
      <c r="X29" s="201">
        <v>43.51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75.13</v>
      </c>
      <c r="AQ29" s="201">
        <v>7.74</v>
      </c>
      <c r="AR29" s="201">
        <v>3.14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425.48</v>
      </c>
      <c r="M30" s="201">
        <v>27.3</v>
      </c>
      <c r="N30" s="201">
        <v>17.52</v>
      </c>
      <c r="O30" s="201">
        <v>0</v>
      </c>
      <c r="P30" s="201">
        <v>41.33</v>
      </c>
      <c r="Q30" s="201">
        <v>3.24</v>
      </c>
      <c r="R30" s="201">
        <v>6.96</v>
      </c>
      <c r="S30" s="201">
        <v>4.3499999999999996</v>
      </c>
      <c r="T30" s="201">
        <v>0</v>
      </c>
      <c r="U30" s="201">
        <v>24.85</v>
      </c>
      <c r="V30" s="201">
        <v>6.15</v>
      </c>
      <c r="W30" s="201">
        <v>11.54</v>
      </c>
      <c r="X30" s="201">
        <v>43.51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75.13</v>
      </c>
      <c r="AQ30" s="201">
        <v>7.74</v>
      </c>
      <c r="AR30" s="201">
        <v>7.36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357.79</v>
      </c>
      <c r="M31" s="201">
        <v>27.3</v>
      </c>
      <c r="N31" s="201">
        <v>17.52</v>
      </c>
      <c r="O31" s="201">
        <v>0</v>
      </c>
      <c r="P31" s="201">
        <v>41.33</v>
      </c>
      <c r="Q31" s="201">
        <v>3.24</v>
      </c>
      <c r="R31" s="201">
        <v>6.96</v>
      </c>
      <c r="S31" s="201">
        <v>4.3499999999999996</v>
      </c>
      <c r="T31" s="201">
        <v>0</v>
      </c>
      <c r="U31" s="201">
        <v>24.85</v>
      </c>
      <c r="V31" s="201">
        <v>6.15</v>
      </c>
      <c r="W31" s="201">
        <v>11.54</v>
      </c>
      <c r="X31" s="201">
        <v>43.51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57.31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75.13</v>
      </c>
      <c r="AQ31" s="201">
        <v>7.74</v>
      </c>
      <c r="AR31" s="201">
        <v>11.59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338.45</v>
      </c>
      <c r="M32" s="201">
        <v>27.3</v>
      </c>
      <c r="N32" s="201">
        <v>17.52</v>
      </c>
      <c r="O32" s="201">
        <v>0</v>
      </c>
      <c r="P32" s="201">
        <v>41.33</v>
      </c>
      <c r="Q32" s="201">
        <v>3.24</v>
      </c>
      <c r="R32" s="201">
        <v>12.58</v>
      </c>
      <c r="S32" s="201">
        <v>7.83</v>
      </c>
      <c r="T32" s="201">
        <v>0</v>
      </c>
      <c r="U32" s="201">
        <v>24.85</v>
      </c>
      <c r="V32" s="201">
        <v>6.15</v>
      </c>
      <c r="W32" s="201">
        <v>11.54</v>
      </c>
      <c r="X32" s="201">
        <v>43.51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57.31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75.13</v>
      </c>
      <c r="AQ32" s="201">
        <v>26.76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338.45</v>
      </c>
      <c r="M33" s="201">
        <v>27.3</v>
      </c>
      <c r="N33" s="201">
        <v>17.52</v>
      </c>
      <c r="O33" s="201">
        <v>0</v>
      </c>
      <c r="P33" s="201">
        <v>41.33</v>
      </c>
      <c r="Q33" s="201">
        <v>3.24</v>
      </c>
      <c r="R33" s="201">
        <v>12.58</v>
      </c>
      <c r="S33" s="201">
        <v>7.83</v>
      </c>
      <c r="T33" s="201">
        <v>0</v>
      </c>
      <c r="U33" s="201">
        <v>24.85</v>
      </c>
      <c r="V33" s="201">
        <v>6.15</v>
      </c>
      <c r="W33" s="201">
        <v>11.9</v>
      </c>
      <c r="X33" s="201">
        <v>43.51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75.13</v>
      </c>
      <c r="AQ33" s="201">
        <v>26.76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307.51</v>
      </c>
      <c r="M34" s="201">
        <v>27.3</v>
      </c>
      <c r="N34" s="201">
        <v>17.52</v>
      </c>
      <c r="O34" s="201">
        <v>0</v>
      </c>
      <c r="P34" s="201">
        <v>41.33</v>
      </c>
      <c r="Q34" s="201">
        <v>3.24</v>
      </c>
      <c r="R34" s="201">
        <v>6.96</v>
      </c>
      <c r="S34" s="201">
        <v>4.3499999999999996</v>
      </c>
      <c r="T34" s="201">
        <v>0</v>
      </c>
      <c r="U34" s="201">
        <v>24.85</v>
      </c>
      <c r="V34" s="201">
        <v>1.93</v>
      </c>
      <c r="W34" s="201">
        <v>11.9</v>
      </c>
      <c r="X34" s="201">
        <v>43.51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57.31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75.13</v>
      </c>
      <c r="AQ34" s="201">
        <v>7.74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307.51</v>
      </c>
      <c r="M35" s="201">
        <v>27.3</v>
      </c>
      <c r="N35" s="201">
        <v>17.52</v>
      </c>
      <c r="O35" s="201">
        <v>0</v>
      </c>
      <c r="P35" s="201">
        <v>41.33</v>
      </c>
      <c r="Q35" s="201">
        <v>3.24</v>
      </c>
      <c r="R35" s="201">
        <v>6.96</v>
      </c>
      <c r="S35" s="201">
        <v>4.3499999999999996</v>
      </c>
      <c r="T35" s="201">
        <v>0</v>
      </c>
      <c r="U35" s="201">
        <v>24.85</v>
      </c>
      <c r="V35" s="201">
        <v>1.93</v>
      </c>
      <c r="W35" s="201">
        <v>11.9</v>
      </c>
      <c r="X35" s="201">
        <v>43.51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75.13</v>
      </c>
      <c r="AQ35" s="201">
        <v>7.74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307.51</v>
      </c>
      <c r="M36" s="201">
        <v>27.3</v>
      </c>
      <c r="N36" s="201">
        <v>17.52</v>
      </c>
      <c r="O36" s="201">
        <v>0</v>
      </c>
      <c r="P36" s="201">
        <v>41.33</v>
      </c>
      <c r="Q36" s="201">
        <v>3.24</v>
      </c>
      <c r="R36" s="201">
        <v>6.96</v>
      </c>
      <c r="S36" s="201">
        <v>4.3499999999999996</v>
      </c>
      <c r="T36" s="201">
        <v>0</v>
      </c>
      <c r="U36" s="201">
        <v>24.85</v>
      </c>
      <c r="V36" s="201">
        <v>1.93</v>
      </c>
      <c r="W36" s="201">
        <v>12.25</v>
      </c>
      <c r="X36" s="201">
        <v>43.51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48.35</v>
      </c>
      <c r="AQ36" s="201">
        <v>7.74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4.93</v>
      </c>
      <c r="L37" s="201">
        <v>307.51</v>
      </c>
      <c r="M37" s="201">
        <v>27.3</v>
      </c>
      <c r="N37" s="201">
        <v>17.52</v>
      </c>
      <c r="O37" s="201">
        <v>0</v>
      </c>
      <c r="P37" s="201">
        <v>41.33</v>
      </c>
      <c r="Q37" s="201">
        <v>3.24</v>
      </c>
      <c r="R37" s="201">
        <v>6.96</v>
      </c>
      <c r="S37" s="201">
        <v>4.3499999999999996</v>
      </c>
      <c r="T37" s="201">
        <v>0</v>
      </c>
      <c r="U37" s="201">
        <v>24.85</v>
      </c>
      <c r="V37" s="201">
        <v>1.93</v>
      </c>
      <c r="W37" s="201">
        <v>12.25</v>
      </c>
      <c r="X37" s="201">
        <v>43.51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48.35</v>
      </c>
      <c r="AQ37" s="201">
        <v>7.74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307.51</v>
      </c>
      <c r="M38" s="201">
        <v>27.3</v>
      </c>
      <c r="N38" s="201">
        <v>17.52</v>
      </c>
      <c r="O38" s="201">
        <v>0</v>
      </c>
      <c r="P38" s="201">
        <v>41.33</v>
      </c>
      <c r="Q38" s="201">
        <v>3.24</v>
      </c>
      <c r="R38" s="201">
        <v>6.96</v>
      </c>
      <c r="S38" s="201">
        <v>4.3499999999999996</v>
      </c>
      <c r="T38" s="201">
        <v>0</v>
      </c>
      <c r="U38" s="201">
        <v>24.85</v>
      </c>
      <c r="V38" s="201">
        <v>1.93</v>
      </c>
      <c r="W38" s="201">
        <v>12.25</v>
      </c>
      <c r="X38" s="201">
        <v>43.51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48.35</v>
      </c>
      <c r="AQ38" s="201">
        <v>7.74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307.51</v>
      </c>
      <c r="M39" s="201">
        <v>27.3</v>
      </c>
      <c r="N39" s="201">
        <v>17.52</v>
      </c>
      <c r="O39" s="201">
        <v>0</v>
      </c>
      <c r="P39" s="201">
        <v>41.33</v>
      </c>
      <c r="Q39" s="201">
        <v>3.24</v>
      </c>
      <c r="R39" s="201">
        <v>6.96</v>
      </c>
      <c r="S39" s="201">
        <v>4.3499999999999996</v>
      </c>
      <c r="T39" s="201">
        <v>0</v>
      </c>
      <c r="U39" s="201">
        <v>24.85</v>
      </c>
      <c r="V39" s="201">
        <v>1.93</v>
      </c>
      <c r="W39" s="201">
        <v>12.61</v>
      </c>
      <c r="X39" s="201">
        <v>43.51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57.31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48.35</v>
      </c>
      <c r="AQ39" s="201">
        <v>7.74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307.51</v>
      </c>
      <c r="M40" s="201">
        <v>27.3</v>
      </c>
      <c r="N40" s="201">
        <v>17.52</v>
      </c>
      <c r="O40" s="201">
        <v>0</v>
      </c>
      <c r="P40" s="201">
        <v>41.33</v>
      </c>
      <c r="Q40" s="201">
        <v>3.24</v>
      </c>
      <c r="R40" s="201">
        <v>6.96</v>
      </c>
      <c r="S40" s="201">
        <v>4.3499999999999996</v>
      </c>
      <c r="T40" s="201">
        <v>0</v>
      </c>
      <c r="U40" s="201">
        <v>24.85</v>
      </c>
      <c r="V40" s="201">
        <v>1.93</v>
      </c>
      <c r="W40" s="201">
        <v>12.61</v>
      </c>
      <c r="X40" s="201">
        <v>43.51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57.31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48.35</v>
      </c>
      <c r="AQ40" s="201">
        <v>7.74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307.51</v>
      </c>
      <c r="M41" s="201">
        <v>27.3</v>
      </c>
      <c r="N41" s="201">
        <v>17.52</v>
      </c>
      <c r="O41" s="201">
        <v>0</v>
      </c>
      <c r="P41" s="201">
        <v>41.33</v>
      </c>
      <c r="Q41" s="201">
        <v>3.24</v>
      </c>
      <c r="R41" s="201">
        <v>12.58</v>
      </c>
      <c r="S41" s="201">
        <v>4.3499999999999996</v>
      </c>
      <c r="T41" s="201">
        <v>0</v>
      </c>
      <c r="U41" s="201">
        <v>24.85</v>
      </c>
      <c r="V41" s="201">
        <v>6.15</v>
      </c>
      <c r="W41" s="201">
        <v>13.08</v>
      </c>
      <c r="X41" s="201">
        <v>43.51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57.31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75.13</v>
      </c>
      <c r="AQ41" s="201">
        <v>7.74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307.51</v>
      </c>
      <c r="M42" s="201">
        <v>27.3</v>
      </c>
      <c r="N42" s="201">
        <v>17.52</v>
      </c>
      <c r="O42" s="201">
        <v>0</v>
      </c>
      <c r="P42" s="201">
        <v>41.33</v>
      </c>
      <c r="Q42" s="201">
        <v>3.24</v>
      </c>
      <c r="R42" s="201">
        <v>12.58</v>
      </c>
      <c r="S42" s="201">
        <v>7.83</v>
      </c>
      <c r="T42" s="201">
        <v>0</v>
      </c>
      <c r="U42" s="201">
        <v>24.85</v>
      </c>
      <c r="V42" s="201">
        <v>6.15</v>
      </c>
      <c r="W42" s="201">
        <v>13.08</v>
      </c>
      <c r="X42" s="201">
        <v>43.51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57.31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75.13</v>
      </c>
      <c r="AQ42" s="201">
        <v>26.76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307.51</v>
      </c>
      <c r="M43" s="201">
        <v>27.3</v>
      </c>
      <c r="N43" s="201">
        <v>17.52</v>
      </c>
      <c r="O43" s="201">
        <v>0</v>
      </c>
      <c r="P43" s="201">
        <v>41.33</v>
      </c>
      <c r="Q43" s="201">
        <v>3.24</v>
      </c>
      <c r="R43" s="201">
        <v>12.58</v>
      </c>
      <c r="S43" s="201">
        <v>7.83</v>
      </c>
      <c r="T43" s="201">
        <v>0</v>
      </c>
      <c r="U43" s="201">
        <v>24.85</v>
      </c>
      <c r="V43" s="201">
        <v>6.15</v>
      </c>
      <c r="W43" s="201">
        <v>13.53</v>
      </c>
      <c r="X43" s="201">
        <v>43.51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57.31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75.13</v>
      </c>
      <c r="AQ43" s="201">
        <v>26.76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307.51</v>
      </c>
      <c r="M44" s="201">
        <v>27.3</v>
      </c>
      <c r="N44" s="201">
        <v>17.52</v>
      </c>
      <c r="O44" s="201">
        <v>0</v>
      </c>
      <c r="P44" s="201">
        <v>41.33</v>
      </c>
      <c r="Q44" s="201">
        <v>3.24</v>
      </c>
      <c r="R44" s="201">
        <v>12.58</v>
      </c>
      <c r="S44" s="201">
        <v>7.83</v>
      </c>
      <c r="T44" s="201">
        <v>0</v>
      </c>
      <c r="U44" s="201">
        <v>24.85</v>
      </c>
      <c r="V44" s="201">
        <v>6.15</v>
      </c>
      <c r="W44" s="201">
        <v>13.53</v>
      </c>
      <c r="X44" s="201">
        <v>43.51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57.31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75.13</v>
      </c>
      <c r="AQ44" s="201">
        <v>26.76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307.51</v>
      </c>
      <c r="M45" s="201">
        <v>27.3</v>
      </c>
      <c r="N45" s="201">
        <v>17.52</v>
      </c>
      <c r="O45" s="201">
        <v>0</v>
      </c>
      <c r="P45" s="201">
        <v>41.33</v>
      </c>
      <c r="Q45" s="201">
        <v>3.24</v>
      </c>
      <c r="R45" s="201">
        <v>12.58</v>
      </c>
      <c r="S45" s="201">
        <v>7.83</v>
      </c>
      <c r="T45" s="201">
        <v>0</v>
      </c>
      <c r="U45" s="201">
        <v>24.85</v>
      </c>
      <c r="V45" s="201">
        <v>6.15</v>
      </c>
      <c r="W45" s="201">
        <v>13.77</v>
      </c>
      <c r="X45" s="201">
        <v>43.51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57.31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75.13</v>
      </c>
      <c r="AQ45" s="201">
        <v>26.76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307.51</v>
      </c>
      <c r="M46" s="201">
        <v>27.3</v>
      </c>
      <c r="N46" s="201">
        <v>17.52</v>
      </c>
      <c r="O46" s="201">
        <v>0</v>
      </c>
      <c r="P46" s="201">
        <v>41.33</v>
      </c>
      <c r="Q46" s="201">
        <v>3.24</v>
      </c>
      <c r="R46" s="201">
        <v>12.58</v>
      </c>
      <c r="S46" s="201">
        <v>7.83</v>
      </c>
      <c r="T46" s="201">
        <v>0</v>
      </c>
      <c r="U46" s="201">
        <v>24.85</v>
      </c>
      <c r="V46" s="201">
        <v>6.15</v>
      </c>
      <c r="W46" s="201">
        <v>13.77</v>
      </c>
      <c r="X46" s="201">
        <v>43.51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57.31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75.13</v>
      </c>
      <c r="AQ46" s="201">
        <v>26.76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307.51</v>
      </c>
      <c r="M47" s="201">
        <v>27.3</v>
      </c>
      <c r="N47" s="201">
        <v>17.52</v>
      </c>
      <c r="O47" s="201">
        <v>0</v>
      </c>
      <c r="P47" s="201">
        <v>41.33</v>
      </c>
      <c r="Q47" s="201">
        <v>3.24</v>
      </c>
      <c r="R47" s="201">
        <v>12.58</v>
      </c>
      <c r="S47" s="201">
        <v>7.83</v>
      </c>
      <c r="T47" s="201">
        <v>0</v>
      </c>
      <c r="U47" s="201">
        <v>24.85</v>
      </c>
      <c r="V47" s="201">
        <v>6.15</v>
      </c>
      <c r="W47" s="201">
        <v>13.77</v>
      </c>
      <c r="X47" s="201">
        <v>43.51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57.31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75.13</v>
      </c>
      <c r="AQ47" s="201">
        <v>26.76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307.51</v>
      </c>
      <c r="M48" s="201">
        <v>27.3</v>
      </c>
      <c r="N48" s="201">
        <v>17.52</v>
      </c>
      <c r="O48" s="201">
        <v>0</v>
      </c>
      <c r="P48" s="201">
        <v>41.33</v>
      </c>
      <c r="Q48" s="201">
        <v>3.24</v>
      </c>
      <c r="R48" s="201">
        <v>12.58</v>
      </c>
      <c r="S48" s="201">
        <v>7.83</v>
      </c>
      <c r="T48" s="201">
        <v>0</v>
      </c>
      <c r="U48" s="201">
        <v>24.85</v>
      </c>
      <c r="V48" s="201">
        <v>6.15</v>
      </c>
      <c r="W48" s="201">
        <v>13.77</v>
      </c>
      <c r="X48" s="201">
        <v>43.51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57.31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75.13</v>
      </c>
      <c r="AQ48" s="201">
        <v>26.76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307.51</v>
      </c>
      <c r="M49" s="201">
        <v>27.3</v>
      </c>
      <c r="N49" s="201">
        <v>17.52</v>
      </c>
      <c r="O49" s="201">
        <v>0</v>
      </c>
      <c r="P49" s="201">
        <v>41.33</v>
      </c>
      <c r="Q49" s="201">
        <v>3.24</v>
      </c>
      <c r="R49" s="201">
        <v>12.58</v>
      </c>
      <c r="S49" s="201">
        <v>7.83</v>
      </c>
      <c r="T49" s="201">
        <v>0</v>
      </c>
      <c r="U49" s="201">
        <v>24.85</v>
      </c>
      <c r="V49" s="201">
        <v>6.15</v>
      </c>
      <c r="W49" s="201">
        <v>13.77</v>
      </c>
      <c r="X49" s="201">
        <v>43.51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57.31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75.13</v>
      </c>
      <c r="AQ49" s="201">
        <v>26.76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307.51</v>
      </c>
      <c r="M50" s="201">
        <v>27.3</v>
      </c>
      <c r="N50" s="201">
        <v>17.52</v>
      </c>
      <c r="O50" s="201">
        <v>0</v>
      </c>
      <c r="P50" s="201">
        <v>41.33</v>
      </c>
      <c r="Q50" s="201">
        <v>3.24</v>
      </c>
      <c r="R50" s="201">
        <v>12.58</v>
      </c>
      <c r="S50" s="201">
        <v>7.83</v>
      </c>
      <c r="T50" s="201">
        <v>0</v>
      </c>
      <c r="U50" s="201">
        <v>24.85</v>
      </c>
      <c r="V50" s="201">
        <v>6.15</v>
      </c>
      <c r="W50" s="201">
        <v>13.77</v>
      </c>
      <c r="X50" s="201">
        <v>43.51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57.31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75.13</v>
      </c>
      <c r="AQ50" s="201">
        <v>26.76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307.51</v>
      </c>
      <c r="M51" s="201">
        <v>27.3</v>
      </c>
      <c r="N51" s="201">
        <v>17.52</v>
      </c>
      <c r="O51" s="201">
        <v>0</v>
      </c>
      <c r="P51" s="201">
        <v>41.33</v>
      </c>
      <c r="Q51" s="201">
        <v>3.24</v>
      </c>
      <c r="R51" s="201">
        <v>12.58</v>
      </c>
      <c r="S51" s="201">
        <v>7.83</v>
      </c>
      <c r="T51" s="201">
        <v>0</v>
      </c>
      <c r="U51" s="201">
        <v>24.85</v>
      </c>
      <c r="V51" s="201">
        <v>6.15</v>
      </c>
      <c r="W51" s="201">
        <v>13.77</v>
      </c>
      <c r="X51" s="201">
        <v>43.51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57.31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75.13</v>
      </c>
      <c r="AQ51" s="201">
        <v>26.76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307.51</v>
      </c>
      <c r="M52" s="201">
        <v>27.3</v>
      </c>
      <c r="N52" s="201">
        <v>17.52</v>
      </c>
      <c r="O52" s="201">
        <v>0</v>
      </c>
      <c r="P52" s="201">
        <v>41.33</v>
      </c>
      <c r="Q52" s="201">
        <v>3.24</v>
      </c>
      <c r="R52" s="201">
        <v>12.58</v>
      </c>
      <c r="S52" s="201">
        <v>7.83</v>
      </c>
      <c r="T52" s="201">
        <v>0</v>
      </c>
      <c r="U52" s="201">
        <v>24.85</v>
      </c>
      <c r="V52" s="201">
        <v>6.15</v>
      </c>
      <c r="W52" s="201">
        <v>13.77</v>
      </c>
      <c r="X52" s="201">
        <v>43.51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57.31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75.13</v>
      </c>
      <c r="AQ52" s="201">
        <v>26.76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307.51</v>
      </c>
      <c r="M53" s="201">
        <v>27.3</v>
      </c>
      <c r="N53" s="201">
        <v>17.52</v>
      </c>
      <c r="O53" s="201">
        <v>0</v>
      </c>
      <c r="P53" s="201">
        <v>41.33</v>
      </c>
      <c r="Q53" s="201">
        <v>3.24</v>
      </c>
      <c r="R53" s="201">
        <v>12.58</v>
      </c>
      <c r="S53" s="201">
        <v>7.83</v>
      </c>
      <c r="T53" s="201">
        <v>0</v>
      </c>
      <c r="U53" s="201">
        <v>24.85</v>
      </c>
      <c r="V53" s="201">
        <v>6.15</v>
      </c>
      <c r="W53" s="201">
        <v>13.77</v>
      </c>
      <c r="X53" s="201">
        <v>43.51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57.31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75.13</v>
      </c>
      <c r="AQ53" s="201">
        <v>26.76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307.51</v>
      </c>
      <c r="M54" s="201">
        <v>27.3</v>
      </c>
      <c r="N54" s="201">
        <v>17.52</v>
      </c>
      <c r="O54" s="201">
        <v>0</v>
      </c>
      <c r="P54" s="201">
        <v>41.33</v>
      </c>
      <c r="Q54" s="201">
        <v>3.24</v>
      </c>
      <c r="R54" s="201">
        <v>12.58</v>
      </c>
      <c r="S54" s="201">
        <v>4.3499999999999996</v>
      </c>
      <c r="T54" s="201">
        <v>0</v>
      </c>
      <c r="U54" s="201">
        <v>24.85</v>
      </c>
      <c r="V54" s="201">
        <v>6.15</v>
      </c>
      <c r="W54" s="201">
        <v>13.77</v>
      </c>
      <c r="X54" s="201">
        <v>43.51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57.31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75.13</v>
      </c>
      <c r="AQ54" s="201">
        <v>7.74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307.51</v>
      </c>
      <c r="M55" s="201">
        <v>27.3</v>
      </c>
      <c r="N55" s="201">
        <v>17.52</v>
      </c>
      <c r="O55" s="201">
        <v>0</v>
      </c>
      <c r="P55" s="201">
        <v>41.33</v>
      </c>
      <c r="Q55" s="201">
        <v>3.24</v>
      </c>
      <c r="R55" s="201">
        <v>6.96</v>
      </c>
      <c r="S55" s="201">
        <v>4.3499999999999996</v>
      </c>
      <c r="T55" s="201">
        <v>0</v>
      </c>
      <c r="U55" s="201">
        <v>24.85</v>
      </c>
      <c r="V55" s="201">
        <v>1.93</v>
      </c>
      <c r="W55" s="201">
        <v>13.77</v>
      </c>
      <c r="X55" s="201">
        <v>43.52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57.31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48.35</v>
      </c>
      <c r="AQ55" s="201">
        <v>7.74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307.51</v>
      </c>
      <c r="M56" s="201">
        <v>27.3</v>
      </c>
      <c r="N56" s="201">
        <v>17.52</v>
      </c>
      <c r="O56" s="201">
        <v>0</v>
      </c>
      <c r="P56" s="201">
        <v>41.33</v>
      </c>
      <c r="Q56" s="201">
        <v>3.24</v>
      </c>
      <c r="R56" s="201">
        <v>6.96</v>
      </c>
      <c r="S56" s="201">
        <v>4.3499999999999996</v>
      </c>
      <c r="T56" s="201">
        <v>0</v>
      </c>
      <c r="U56" s="201">
        <v>24.85</v>
      </c>
      <c r="V56" s="201">
        <v>1.93</v>
      </c>
      <c r="W56" s="201">
        <v>13.77</v>
      </c>
      <c r="X56" s="201">
        <v>43.51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57.31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307.51</v>
      </c>
      <c r="M57" s="201">
        <v>27.3</v>
      </c>
      <c r="N57" s="201">
        <v>17.52</v>
      </c>
      <c r="O57" s="201">
        <v>0</v>
      </c>
      <c r="P57" s="201">
        <v>41.33</v>
      </c>
      <c r="Q57" s="201">
        <v>3.24</v>
      </c>
      <c r="R57" s="201">
        <v>6.96</v>
      </c>
      <c r="S57" s="201">
        <v>4.3499999999999996</v>
      </c>
      <c r="T57" s="201">
        <v>0</v>
      </c>
      <c r="U57" s="201">
        <v>24.85</v>
      </c>
      <c r="V57" s="201">
        <v>1.93</v>
      </c>
      <c r="W57" s="201">
        <v>13.77</v>
      </c>
      <c r="X57" s="201">
        <v>43.51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57.31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7.74</v>
      </c>
      <c r="AR57" s="201">
        <v>19.2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307.51</v>
      </c>
      <c r="M58" s="201">
        <v>27.3</v>
      </c>
      <c r="N58" s="201">
        <v>17.52</v>
      </c>
      <c r="O58" s="201">
        <v>0</v>
      </c>
      <c r="P58" s="201">
        <v>41.33</v>
      </c>
      <c r="Q58" s="201">
        <v>3.24</v>
      </c>
      <c r="R58" s="201">
        <v>6.96</v>
      </c>
      <c r="S58" s="201">
        <v>4.3499999999999996</v>
      </c>
      <c r="T58" s="201">
        <v>0</v>
      </c>
      <c r="U58" s="201">
        <v>24.85</v>
      </c>
      <c r="V58" s="201">
        <v>1.93</v>
      </c>
      <c r="W58" s="201">
        <v>13.77</v>
      </c>
      <c r="X58" s="201">
        <v>43.51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57.31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48.35</v>
      </c>
      <c r="AQ58" s="201">
        <v>7.74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307.51</v>
      </c>
      <c r="M59" s="201">
        <v>27.3</v>
      </c>
      <c r="N59" s="201">
        <v>17.52</v>
      </c>
      <c r="O59" s="201">
        <v>0</v>
      </c>
      <c r="P59" s="201">
        <v>41.33</v>
      </c>
      <c r="Q59" s="201">
        <v>3.24</v>
      </c>
      <c r="R59" s="201">
        <v>6.96</v>
      </c>
      <c r="S59" s="201">
        <v>4.3499999999999996</v>
      </c>
      <c r="T59" s="201">
        <v>0</v>
      </c>
      <c r="U59" s="201">
        <v>24.85</v>
      </c>
      <c r="V59" s="201">
        <v>1.93</v>
      </c>
      <c r="W59" s="201">
        <v>13.77</v>
      </c>
      <c r="X59" s="201">
        <v>43.52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57.31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75.13</v>
      </c>
      <c r="AQ59" s="201">
        <v>7.74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307.51</v>
      </c>
      <c r="M60" s="201">
        <v>27.3</v>
      </c>
      <c r="N60" s="201">
        <v>17.52</v>
      </c>
      <c r="O60" s="201">
        <v>0</v>
      </c>
      <c r="P60" s="201">
        <v>41.33</v>
      </c>
      <c r="Q60" s="201">
        <v>3.24</v>
      </c>
      <c r="R60" s="201">
        <v>12.58</v>
      </c>
      <c r="S60" s="201">
        <v>4.3499999999999996</v>
      </c>
      <c r="T60" s="201">
        <v>0</v>
      </c>
      <c r="U60" s="201">
        <v>24.85</v>
      </c>
      <c r="V60" s="201">
        <v>6.15</v>
      </c>
      <c r="W60" s="201">
        <v>13.77</v>
      </c>
      <c r="X60" s="201">
        <v>43.52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57.31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75.13</v>
      </c>
      <c r="AQ60" s="201">
        <v>7.74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</v>
      </c>
      <c r="L61" s="201">
        <v>307.51</v>
      </c>
      <c r="M61" s="201">
        <v>27.3</v>
      </c>
      <c r="N61" s="201">
        <v>17.52</v>
      </c>
      <c r="O61" s="201">
        <v>0</v>
      </c>
      <c r="P61" s="201">
        <v>41.33</v>
      </c>
      <c r="Q61" s="201">
        <v>3.24</v>
      </c>
      <c r="R61" s="201">
        <v>12.58</v>
      </c>
      <c r="S61" s="201">
        <v>4.3499999999999996</v>
      </c>
      <c r="T61" s="201">
        <v>0</v>
      </c>
      <c r="U61" s="201">
        <v>24.85</v>
      </c>
      <c r="V61" s="201">
        <v>6.15</v>
      </c>
      <c r="W61" s="201">
        <v>13.77</v>
      </c>
      <c r="X61" s="201">
        <v>43.51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57.31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7.74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</v>
      </c>
      <c r="L62" s="201">
        <v>307.51</v>
      </c>
      <c r="M62" s="201">
        <v>27.3</v>
      </c>
      <c r="N62" s="201">
        <v>17.52</v>
      </c>
      <c r="O62" s="201">
        <v>0</v>
      </c>
      <c r="P62" s="201">
        <v>41.33</v>
      </c>
      <c r="Q62" s="201">
        <v>3.24</v>
      </c>
      <c r="R62" s="201">
        <v>12.58</v>
      </c>
      <c r="S62" s="201">
        <v>4.3499999999999996</v>
      </c>
      <c r="T62" s="201">
        <v>0</v>
      </c>
      <c r="U62" s="201">
        <v>24.85</v>
      </c>
      <c r="V62" s="201">
        <v>6.15</v>
      </c>
      <c r="W62" s="201">
        <v>13.77</v>
      </c>
      <c r="X62" s="201">
        <v>43.51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57.31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26.76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4.84</v>
      </c>
      <c r="L63" s="201">
        <v>307.51</v>
      </c>
      <c r="M63" s="201">
        <v>27.3</v>
      </c>
      <c r="N63" s="201">
        <v>17.52</v>
      </c>
      <c r="O63" s="201">
        <v>0</v>
      </c>
      <c r="P63" s="201">
        <v>41.33</v>
      </c>
      <c r="Q63" s="201">
        <v>3.24</v>
      </c>
      <c r="R63" s="201">
        <v>12.58</v>
      </c>
      <c r="S63" s="201">
        <v>7.83</v>
      </c>
      <c r="T63" s="201">
        <v>0</v>
      </c>
      <c r="U63" s="201">
        <v>24.85</v>
      </c>
      <c r="V63" s="201">
        <v>6.15</v>
      </c>
      <c r="W63" s="201">
        <v>13.77</v>
      </c>
      <c r="X63" s="201">
        <v>43.51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57.31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75.13</v>
      </c>
      <c r="AQ63" s="201">
        <v>26.76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4.84</v>
      </c>
      <c r="L64" s="201">
        <v>307.51</v>
      </c>
      <c r="M64" s="201">
        <v>27.3</v>
      </c>
      <c r="N64" s="201">
        <v>17.52</v>
      </c>
      <c r="O64" s="201">
        <v>0</v>
      </c>
      <c r="P64" s="201">
        <v>41.33</v>
      </c>
      <c r="Q64" s="201">
        <v>3.24</v>
      </c>
      <c r="R64" s="201">
        <v>12.58</v>
      </c>
      <c r="S64" s="201">
        <v>7.83</v>
      </c>
      <c r="T64" s="201">
        <v>0</v>
      </c>
      <c r="U64" s="201">
        <v>24.85</v>
      </c>
      <c r="V64" s="201">
        <v>6.15</v>
      </c>
      <c r="W64" s="201">
        <v>13.77</v>
      </c>
      <c r="X64" s="201">
        <v>43.51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57.31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75.13</v>
      </c>
      <c r="AQ64" s="201">
        <v>26.76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4.84</v>
      </c>
      <c r="L65" s="201">
        <v>367.46</v>
      </c>
      <c r="M65" s="201">
        <v>27.3</v>
      </c>
      <c r="N65" s="201">
        <v>17.52</v>
      </c>
      <c r="O65" s="201">
        <v>0</v>
      </c>
      <c r="P65" s="201">
        <v>41.33</v>
      </c>
      <c r="Q65" s="201">
        <v>3.24</v>
      </c>
      <c r="R65" s="201">
        <v>12.58</v>
      </c>
      <c r="S65" s="201">
        <v>7.83</v>
      </c>
      <c r="T65" s="201">
        <v>0</v>
      </c>
      <c r="U65" s="201">
        <v>24.85</v>
      </c>
      <c r="V65" s="201">
        <v>6.15</v>
      </c>
      <c r="W65" s="201">
        <v>13.77</v>
      </c>
      <c r="X65" s="201">
        <v>43.51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57.31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75.13</v>
      </c>
      <c r="AQ65" s="201">
        <v>26.76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372.3</v>
      </c>
      <c r="M66" s="201">
        <v>27.3</v>
      </c>
      <c r="N66" s="201">
        <v>17.52</v>
      </c>
      <c r="O66" s="201">
        <v>0</v>
      </c>
      <c r="P66" s="201">
        <v>41.33</v>
      </c>
      <c r="Q66" s="201">
        <v>3.24</v>
      </c>
      <c r="R66" s="201">
        <v>12.58</v>
      </c>
      <c r="S66" s="201">
        <v>7.83</v>
      </c>
      <c r="T66" s="201">
        <v>0</v>
      </c>
      <c r="U66" s="201">
        <v>24.85</v>
      </c>
      <c r="V66" s="201">
        <v>6.15</v>
      </c>
      <c r="W66" s="201">
        <v>13.77</v>
      </c>
      <c r="X66" s="201">
        <v>43.51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57.31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75.13</v>
      </c>
      <c r="AQ66" s="201">
        <v>26.76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4.84</v>
      </c>
      <c r="L67" s="201">
        <v>377.13</v>
      </c>
      <c r="M67" s="201">
        <v>27.3</v>
      </c>
      <c r="N67" s="201">
        <v>17.52</v>
      </c>
      <c r="O67" s="201">
        <v>0</v>
      </c>
      <c r="P67" s="201">
        <v>41.33</v>
      </c>
      <c r="Q67" s="201">
        <v>3.24</v>
      </c>
      <c r="R67" s="201">
        <v>12.58</v>
      </c>
      <c r="S67" s="201">
        <v>7.83</v>
      </c>
      <c r="T67" s="201">
        <v>0</v>
      </c>
      <c r="U67" s="201">
        <v>24.85</v>
      </c>
      <c r="V67" s="201">
        <v>6.15</v>
      </c>
      <c r="W67" s="201">
        <v>13.77</v>
      </c>
      <c r="X67" s="201">
        <v>43.51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57.31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75.13</v>
      </c>
      <c r="AQ67" s="201">
        <v>26.76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381.97</v>
      </c>
      <c r="M68" s="201">
        <v>27.3</v>
      </c>
      <c r="N68" s="201">
        <v>17.52</v>
      </c>
      <c r="O68" s="201">
        <v>0</v>
      </c>
      <c r="P68" s="201">
        <v>41.33</v>
      </c>
      <c r="Q68" s="201">
        <v>3.24</v>
      </c>
      <c r="R68" s="201">
        <v>12.58</v>
      </c>
      <c r="S68" s="201">
        <v>7.83</v>
      </c>
      <c r="T68" s="201">
        <v>0</v>
      </c>
      <c r="U68" s="201">
        <v>24.85</v>
      </c>
      <c r="V68" s="201">
        <v>6.15</v>
      </c>
      <c r="W68" s="201">
        <v>13.77</v>
      </c>
      <c r="X68" s="201">
        <v>43.51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57.31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75.13</v>
      </c>
      <c r="AQ68" s="201">
        <v>26.76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4.84</v>
      </c>
      <c r="L69" s="201">
        <v>415.81</v>
      </c>
      <c r="M69" s="201">
        <v>27.3</v>
      </c>
      <c r="N69" s="201">
        <v>17.52</v>
      </c>
      <c r="O69" s="201">
        <v>0</v>
      </c>
      <c r="P69" s="201">
        <v>41.33</v>
      </c>
      <c r="Q69" s="201">
        <v>3.24</v>
      </c>
      <c r="R69" s="201">
        <v>12.58</v>
      </c>
      <c r="S69" s="201">
        <v>7.83</v>
      </c>
      <c r="T69" s="201">
        <v>0</v>
      </c>
      <c r="U69" s="201">
        <v>24.85</v>
      </c>
      <c r="V69" s="201">
        <v>6.15</v>
      </c>
      <c r="W69" s="201">
        <v>13.77</v>
      </c>
      <c r="X69" s="201">
        <v>43.51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57.31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75.13</v>
      </c>
      <c r="AQ69" s="201">
        <v>26.76</v>
      </c>
      <c r="AR69" s="201">
        <v>19.2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415.81</v>
      </c>
      <c r="M70" s="201">
        <v>27.3</v>
      </c>
      <c r="N70" s="201">
        <v>17.52</v>
      </c>
      <c r="O70" s="201">
        <v>0</v>
      </c>
      <c r="P70" s="201">
        <v>41.33</v>
      </c>
      <c r="Q70" s="201">
        <v>3.24</v>
      </c>
      <c r="R70" s="201">
        <v>12.58</v>
      </c>
      <c r="S70" s="201">
        <v>7.83</v>
      </c>
      <c r="T70" s="201">
        <v>0</v>
      </c>
      <c r="U70" s="201">
        <v>24.85</v>
      </c>
      <c r="V70" s="201">
        <v>6.15</v>
      </c>
      <c r="W70" s="201">
        <v>13.77</v>
      </c>
      <c r="X70" s="201">
        <v>43.51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57.31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75.13</v>
      </c>
      <c r="AQ70" s="201">
        <v>26.76</v>
      </c>
      <c r="AR70" s="201">
        <v>19.2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415.81</v>
      </c>
      <c r="M71" s="201">
        <v>27.3</v>
      </c>
      <c r="N71" s="201">
        <v>17.52</v>
      </c>
      <c r="O71" s="201">
        <v>0</v>
      </c>
      <c r="P71" s="201">
        <v>41.33</v>
      </c>
      <c r="Q71" s="201">
        <v>3.24</v>
      </c>
      <c r="R71" s="201">
        <v>12.58</v>
      </c>
      <c r="S71" s="201">
        <v>7.83</v>
      </c>
      <c r="T71" s="201">
        <v>0</v>
      </c>
      <c r="U71" s="201">
        <v>24.85</v>
      </c>
      <c r="V71" s="201">
        <v>6.15</v>
      </c>
      <c r="W71" s="201">
        <v>13.77</v>
      </c>
      <c r="X71" s="201">
        <v>43.59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57.31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75.13</v>
      </c>
      <c r="AQ71" s="201">
        <v>26.76</v>
      </c>
      <c r="AR71" s="201">
        <v>16.91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</v>
      </c>
      <c r="L72" s="201">
        <v>430.32</v>
      </c>
      <c r="M72" s="201">
        <v>27.3</v>
      </c>
      <c r="N72" s="201">
        <v>17.52</v>
      </c>
      <c r="O72" s="201">
        <v>0</v>
      </c>
      <c r="P72" s="201">
        <v>41.33</v>
      </c>
      <c r="Q72" s="201">
        <v>3.24</v>
      </c>
      <c r="R72" s="201">
        <v>12.58</v>
      </c>
      <c r="S72" s="201">
        <v>7.83</v>
      </c>
      <c r="T72" s="201">
        <v>0</v>
      </c>
      <c r="U72" s="201">
        <v>24.85</v>
      </c>
      <c r="V72" s="201">
        <v>6.15</v>
      </c>
      <c r="W72" s="201">
        <v>13.77</v>
      </c>
      <c r="X72" s="201">
        <v>43.59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57.31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75.13</v>
      </c>
      <c r="AQ72" s="201">
        <v>26.76</v>
      </c>
      <c r="AR72" s="201">
        <v>11.37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4.84</v>
      </c>
      <c r="L73" s="201">
        <v>430.32</v>
      </c>
      <c r="M73" s="201">
        <v>27.3</v>
      </c>
      <c r="N73" s="201">
        <v>17.52</v>
      </c>
      <c r="O73" s="201">
        <v>0</v>
      </c>
      <c r="P73" s="201">
        <v>41.33</v>
      </c>
      <c r="Q73" s="201">
        <v>3.24</v>
      </c>
      <c r="R73" s="201">
        <v>12.58</v>
      </c>
      <c r="S73" s="201">
        <v>7.83</v>
      </c>
      <c r="T73" s="201">
        <v>0</v>
      </c>
      <c r="U73" s="201">
        <v>24.85</v>
      </c>
      <c r="V73" s="201">
        <v>6.15</v>
      </c>
      <c r="W73" s="201">
        <v>13.77</v>
      </c>
      <c r="X73" s="201">
        <v>43.59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57.31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75.13</v>
      </c>
      <c r="AQ73" s="201">
        <v>26.76</v>
      </c>
      <c r="AR73" s="201">
        <v>6.42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425.48</v>
      </c>
      <c r="M74" s="201">
        <v>27.3</v>
      </c>
      <c r="N74" s="201">
        <v>17.52</v>
      </c>
      <c r="O74" s="201">
        <v>0</v>
      </c>
      <c r="P74" s="201">
        <v>41.33</v>
      </c>
      <c r="Q74" s="201">
        <v>3.24</v>
      </c>
      <c r="R74" s="201">
        <v>12.58</v>
      </c>
      <c r="S74" s="201">
        <v>7.83</v>
      </c>
      <c r="T74" s="201">
        <v>0</v>
      </c>
      <c r="U74" s="201">
        <v>24.85</v>
      </c>
      <c r="V74" s="201">
        <v>6.15</v>
      </c>
      <c r="W74" s="201">
        <v>13.77</v>
      </c>
      <c r="X74" s="201">
        <v>43.59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57.31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75.13</v>
      </c>
      <c r="AQ74" s="201">
        <v>26.76</v>
      </c>
      <c r="AR74" s="201">
        <v>2.48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475.71</v>
      </c>
      <c r="M75" s="201">
        <v>27.3</v>
      </c>
      <c r="N75" s="201">
        <v>17.52</v>
      </c>
      <c r="O75" s="201">
        <v>0</v>
      </c>
      <c r="P75" s="201">
        <v>41.33</v>
      </c>
      <c r="Q75" s="201">
        <v>3.24</v>
      </c>
      <c r="R75" s="201">
        <v>9.11</v>
      </c>
      <c r="S75" s="201">
        <v>4.3099999999999996</v>
      </c>
      <c r="T75" s="201">
        <v>0</v>
      </c>
      <c r="U75" s="201">
        <v>24.85</v>
      </c>
      <c r="V75" s="201">
        <v>6.15</v>
      </c>
      <c r="W75" s="201">
        <v>13.77</v>
      </c>
      <c r="X75" s="201">
        <v>43.59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75.13</v>
      </c>
      <c r="AQ75" s="201">
        <v>7.74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</v>
      </c>
      <c r="L76" s="201">
        <v>548.11</v>
      </c>
      <c r="M76" s="201">
        <v>27.3</v>
      </c>
      <c r="N76" s="201">
        <v>17.52</v>
      </c>
      <c r="O76" s="201">
        <v>0</v>
      </c>
      <c r="P76" s="201">
        <v>41.33</v>
      </c>
      <c r="Q76" s="201">
        <v>3.24</v>
      </c>
      <c r="R76" s="201">
        <v>12.58</v>
      </c>
      <c r="S76" s="201">
        <v>7.58</v>
      </c>
      <c r="T76" s="201">
        <v>0</v>
      </c>
      <c r="U76" s="201">
        <v>24.85</v>
      </c>
      <c r="V76" s="201">
        <v>6.15</v>
      </c>
      <c r="W76" s="201">
        <v>13.77</v>
      </c>
      <c r="X76" s="201">
        <v>43.59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75.13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8.98</v>
      </c>
      <c r="L77" s="201">
        <v>558.97</v>
      </c>
      <c r="M77" s="201">
        <v>27.3</v>
      </c>
      <c r="N77" s="201">
        <v>17.52</v>
      </c>
      <c r="O77" s="201">
        <v>0</v>
      </c>
      <c r="P77" s="201">
        <v>41.33</v>
      </c>
      <c r="Q77" s="201">
        <v>3.24</v>
      </c>
      <c r="R77" s="201">
        <v>12.58</v>
      </c>
      <c r="S77" s="201">
        <v>7.83</v>
      </c>
      <c r="T77" s="201">
        <v>0</v>
      </c>
      <c r="U77" s="201">
        <v>24.85</v>
      </c>
      <c r="V77" s="201">
        <v>6.15</v>
      </c>
      <c r="W77" s="201">
        <v>13.77</v>
      </c>
      <c r="X77" s="201">
        <v>43.59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67.430000000000007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75.13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558.97</v>
      </c>
      <c r="M78" s="201">
        <v>27.3</v>
      </c>
      <c r="N78" s="201">
        <v>17.52</v>
      </c>
      <c r="O78" s="201">
        <v>0</v>
      </c>
      <c r="P78" s="201">
        <v>41.33</v>
      </c>
      <c r="Q78" s="201">
        <v>3.24</v>
      </c>
      <c r="R78" s="201">
        <v>12.58</v>
      </c>
      <c r="S78" s="201">
        <v>7.83</v>
      </c>
      <c r="T78" s="201">
        <v>0</v>
      </c>
      <c r="U78" s="201">
        <v>24.85</v>
      </c>
      <c r="V78" s="201">
        <v>6.15</v>
      </c>
      <c r="W78" s="201">
        <v>13.77</v>
      </c>
      <c r="X78" s="201">
        <v>43.59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67.430000000000007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75.13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558.97</v>
      </c>
      <c r="M79" s="201">
        <v>27.3</v>
      </c>
      <c r="N79" s="201">
        <v>17.52</v>
      </c>
      <c r="O79" s="201">
        <v>0</v>
      </c>
      <c r="P79" s="201">
        <v>41.33</v>
      </c>
      <c r="Q79" s="201">
        <v>3.24</v>
      </c>
      <c r="R79" s="201">
        <v>12.58</v>
      </c>
      <c r="S79" s="201">
        <v>7.83</v>
      </c>
      <c r="T79" s="201">
        <v>0</v>
      </c>
      <c r="U79" s="201">
        <v>24.85</v>
      </c>
      <c r="V79" s="201">
        <v>6.15</v>
      </c>
      <c r="W79" s="201">
        <v>13.77</v>
      </c>
      <c r="X79" s="201">
        <v>43.59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67.430000000000007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75.13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558.97</v>
      </c>
      <c r="M80" s="201">
        <v>27.3</v>
      </c>
      <c r="N80" s="201">
        <v>17.52</v>
      </c>
      <c r="O80" s="201">
        <v>0</v>
      </c>
      <c r="P80" s="201">
        <v>41.33</v>
      </c>
      <c r="Q80" s="201">
        <v>3.24</v>
      </c>
      <c r="R80" s="201">
        <v>12.58</v>
      </c>
      <c r="S80" s="201">
        <v>7.83</v>
      </c>
      <c r="T80" s="201">
        <v>0</v>
      </c>
      <c r="U80" s="201">
        <v>24.85</v>
      </c>
      <c r="V80" s="201">
        <v>6.15</v>
      </c>
      <c r="W80" s="201">
        <v>13.77</v>
      </c>
      <c r="X80" s="201">
        <v>43.59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67.430000000000007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75.13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558.97</v>
      </c>
      <c r="M81" s="201">
        <v>27.3</v>
      </c>
      <c r="N81" s="201">
        <v>17.52</v>
      </c>
      <c r="O81" s="201">
        <v>0</v>
      </c>
      <c r="P81" s="201">
        <v>41.33</v>
      </c>
      <c r="Q81" s="201">
        <v>3.24</v>
      </c>
      <c r="R81" s="201">
        <v>12.58</v>
      </c>
      <c r="S81" s="201">
        <v>7.83</v>
      </c>
      <c r="T81" s="201">
        <v>0</v>
      </c>
      <c r="U81" s="201">
        <v>24.85</v>
      </c>
      <c r="V81" s="201">
        <v>6.15</v>
      </c>
      <c r="W81" s="201">
        <v>13.77</v>
      </c>
      <c r="X81" s="201">
        <v>43.59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67.430000000000007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75.13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558.97</v>
      </c>
      <c r="M82" s="201">
        <v>27.3</v>
      </c>
      <c r="N82" s="201">
        <v>17.52</v>
      </c>
      <c r="O82" s="201">
        <v>0</v>
      </c>
      <c r="P82" s="201">
        <v>41.33</v>
      </c>
      <c r="Q82" s="201">
        <v>3.24</v>
      </c>
      <c r="R82" s="201">
        <v>12.58</v>
      </c>
      <c r="S82" s="201">
        <v>7.83</v>
      </c>
      <c r="T82" s="201">
        <v>0</v>
      </c>
      <c r="U82" s="201">
        <v>24.85</v>
      </c>
      <c r="V82" s="201">
        <v>6.15</v>
      </c>
      <c r="W82" s="201">
        <v>13.77</v>
      </c>
      <c r="X82" s="201">
        <v>43.59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67.430000000000007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75.13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558.97</v>
      </c>
      <c r="M83" s="201">
        <v>27.3</v>
      </c>
      <c r="N83" s="201">
        <v>17.52</v>
      </c>
      <c r="O83" s="201">
        <v>0</v>
      </c>
      <c r="P83" s="201">
        <v>41.33</v>
      </c>
      <c r="Q83" s="201">
        <v>3.24</v>
      </c>
      <c r="R83" s="201">
        <v>12.58</v>
      </c>
      <c r="S83" s="201">
        <v>7.83</v>
      </c>
      <c r="T83" s="201">
        <v>0</v>
      </c>
      <c r="U83" s="201">
        <v>24.85</v>
      </c>
      <c r="V83" s="201">
        <v>6.15</v>
      </c>
      <c r="W83" s="201">
        <v>13.77</v>
      </c>
      <c r="X83" s="201">
        <v>43.59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67.430000000000007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75.13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558.97</v>
      </c>
      <c r="M84" s="201">
        <v>27.3</v>
      </c>
      <c r="N84" s="201">
        <v>17.52</v>
      </c>
      <c r="O84" s="201">
        <v>0</v>
      </c>
      <c r="P84" s="201">
        <v>41.33</v>
      </c>
      <c r="Q84" s="201">
        <v>3.24</v>
      </c>
      <c r="R84" s="201">
        <v>12.58</v>
      </c>
      <c r="S84" s="201">
        <v>7.83</v>
      </c>
      <c r="T84" s="201">
        <v>0</v>
      </c>
      <c r="U84" s="201">
        <v>24.85</v>
      </c>
      <c r="V84" s="201">
        <v>6.15</v>
      </c>
      <c r="W84" s="201">
        <v>13.77</v>
      </c>
      <c r="X84" s="201">
        <v>43.59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67.430000000000007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75.13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558.97</v>
      </c>
      <c r="M85" s="201">
        <v>27.3</v>
      </c>
      <c r="N85" s="201">
        <v>17.52</v>
      </c>
      <c r="O85" s="201">
        <v>0</v>
      </c>
      <c r="P85" s="201">
        <v>41.33</v>
      </c>
      <c r="Q85" s="201">
        <v>3.24</v>
      </c>
      <c r="R85" s="201">
        <v>12.58</v>
      </c>
      <c r="S85" s="201">
        <v>7.83</v>
      </c>
      <c r="T85" s="201">
        <v>0</v>
      </c>
      <c r="U85" s="201">
        <v>24.85</v>
      </c>
      <c r="V85" s="201">
        <v>6.15</v>
      </c>
      <c r="W85" s="201">
        <v>13.77</v>
      </c>
      <c r="X85" s="201">
        <v>43.59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67.430000000000007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75.13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558.97</v>
      </c>
      <c r="M86" s="201">
        <v>27.3</v>
      </c>
      <c r="N86" s="201">
        <v>17.52</v>
      </c>
      <c r="O86" s="201">
        <v>0</v>
      </c>
      <c r="P86" s="201">
        <v>41.33</v>
      </c>
      <c r="Q86" s="201">
        <v>3.24</v>
      </c>
      <c r="R86" s="201">
        <v>12.58</v>
      </c>
      <c r="S86" s="201">
        <v>7.83</v>
      </c>
      <c r="T86" s="201">
        <v>0</v>
      </c>
      <c r="U86" s="201">
        <v>24.85</v>
      </c>
      <c r="V86" s="201">
        <v>6.15</v>
      </c>
      <c r="W86" s="201">
        <v>13.77</v>
      </c>
      <c r="X86" s="201">
        <v>43.59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67.430000000000007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75.13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8.99</v>
      </c>
      <c r="L87" s="201">
        <v>558.97</v>
      </c>
      <c r="M87" s="201">
        <v>27.3</v>
      </c>
      <c r="N87" s="201">
        <v>17.52</v>
      </c>
      <c r="O87" s="201">
        <v>0</v>
      </c>
      <c r="P87" s="201">
        <v>41.33</v>
      </c>
      <c r="Q87" s="201">
        <v>3.24</v>
      </c>
      <c r="R87" s="201">
        <v>12.58</v>
      </c>
      <c r="S87" s="201">
        <v>7.83</v>
      </c>
      <c r="T87" s="201">
        <v>0</v>
      </c>
      <c r="U87" s="201">
        <v>24.85</v>
      </c>
      <c r="V87" s="201">
        <v>6.15</v>
      </c>
      <c r="W87" s="201">
        <v>13.77</v>
      </c>
      <c r="X87" s="201">
        <v>43.59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68.52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75.13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558.97</v>
      </c>
      <c r="M88" s="201">
        <v>27.3</v>
      </c>
      <c r="N88" s="201">
        <v>17.52</v>
      </c>
      <c r="O88" s="201">
        <v>0</v>
      </c>
      <c r="P88" s="201">
        <v>41.33</v>
      </c>
      <c r="Q88" s="201">
        <v>3.24</v>
      </c>
      <c r="R88" s="201">
        <v>12.58</v>
      </c>
      <c r="S88" s="201">
        <v>7.83</v>
      </c>
      <c r="T88" s="201">
        <v>0</v>
      </c>
      <c r="U88" s="201">
        <v>24.85</v>
      </c>
      <c r="V88" s="201">
        <v>6.15</v>
      </c>
      <c r="W88" s="201">
        <v>13.77</v>
      </c>
      <c r="X88" s="201">
        <v>43.59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68.52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75.13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9.3000000000000007</v>
      </c>
      <c r="L89" s="201">
        <v>558.97</v>
      </c>
      <c r="M89" s="201">
        <v>27.3</v>
      </c>
      <c r="N89" s="201">
        <v>17.52</v>
      </c>
      <c r="O89" s="201">
        <v>0</v>
      </c>
      <c r="P89" s="201">
        <v>41.33</v>
      </c>
      <c r="Q89" s="201">
        <v>3.24</v>
      </c>
      <c r="R89" s="201">
        <v>12.58</v>
      </c>
      <c r="S89" s="201">
        <v>7.83</v>
      </c>
      <c r="T89" s="201">
        <v>0</v>
      </c>
      <c r="U89" s="201">
        <v>24.85</v>
      </c>
      <c r="V89" s="201">
        <v>6.15</v>
      </c>
      <c r="W89" s="201">
        <v>13.77</v>
      </c>
      <c r="X89" s="201">
        <v>43.59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68.52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75.13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9.3000000000000007</v>
      </c>
      <c r="L90" s="201">
        <v>558.97</v>
      </c>
      <c r="M90" s="201">
        <v>27.3</v>
      </c>
      <c r="N90" s="201">
        <v>17.52</v>
      </c>
      <c r="O90" s="201">
        <v>0</v>
      </c>
      <c r="P90" s="201">
        <v>41.33</v>
      </c>
      <c r="Q90" s="201">
        <v>3.24</v>
      </c>
      <c r="R90" s="201">
        <v>12.58</v>
      </c>
      <c r="S90" s="201">
        <v>7.83</v>
      </c>
      <c r="T90" s="201">
        <v>0</v>
      </c>
      <c r="U90" s="201">
        <v>24.85</v>
      </c>
      <c r="V90" s="201">
        <v>6.15</v>
      </c>
      <c r="W90" s="201">
        <v>13.77</v>
      </c>
      <c r="X90" s="201">
        <v>43.59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68.52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75.13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9.3000000000000007</v>
      </c>
      <c r="L91" s="201">
        <v>558.97</v>
      </c>
      <c r="M91" s="201">
        <v>27.3</v>
      </c>
      <c r="N91" s="201">
        <v>17.52</v>
      </c>
      <c r="O91" s="201">
        <v>0</v>
      </c>
      <c r="P91" s="201">
        <v>41.33</v>
      </c>
      <c r="Q91" s="201">
        <v>3.24</v>
      </c>
      <c r="R91" s="201">
        <v>12.58</v>
      </c>
      <c r="S91" s="201">
        <v>7.83</v>
      </c>
      <c r="T91" s="201">
        <v>0</v>
      </c>
      <c r="U91" s="201">
        <v>24.85</v>
      </c>
      <c r="V91" s="201">
        <v>6.15</v>
      </c>
      <c r="W91" s="201">
        <v>13.77</v>
      </c>
      <c r="X91" s="201">
        <v>43.59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68.52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75.13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9.3000000000000007</v>
      </c>
      <c r="L92" s="201">
        <v>558.97</v>
      </c>
      <c r="M92" s="201">
        <v>27.3</v>
      </c>
      <c r="N92" s="201">
        <v>17.52</v>
      </c>
      <c r="O92" s="201">
        <v>0</v>
      </c>
      <c r="P92" s="201">
        <v>41.33</v>
      </c>
      <c r="Q92" s="201">
        <v>3.24</v>
      </c>
      <c r="R92" s="201">
        <v>12.58</v>
      </c>
      <c r="S92" s="201">
        <v>7.83</v>
      </c>
      <c r="T92" s="201">
        <v>0</v>
      </c>
      <c r="U92" s="201">
        <v>24.85</v>
      </c>
      <c r="V92" s="201">
        <v>6.15</v>
      </c>
      <c r="W92" s="201">
        <v>13.77</v>
      </c>
      <c r="X92" s="201">
        <v>43.59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68.52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75.13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9.3000000000000007</v>
      </c>
      <c r="L93" s="201">
        <v>558.97</v>
      </c>
      <c r="M93" s="201">
        <v>27.3</v>
      </c>
      <c r="N93" s="201">
        <v>17.52</v>
      </c>
      <c r="O93" s="201">
        <v>0</v>
      </c>
      <c r="P93" s="201">
        <v>41.33</v>
      </c>
      <c r="Q93" s="201">
        <v>3.24</v>
      </c>
      <c r="R93" s="201">
        <v>12.58</v>
      </c>
      <c r="S93" s="201">
        <v>7.83</v>
      </c>
      <c r="T93" s="201">
        <v>0</v>
      </c>
      <c r="U93" s="201">
        <v>24.85</v>
      </c>
      <c r="V93" s="201">
        <v>6.15</v>
      </c>
      <c r="W93" s="201">
        <v>13.77</v>
      </c>
      <c r="X93" s="201">
        <v>43.59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68.52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75.13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9.3000000000000007</v>
      </c>
      <c r="L94" s="201">
        <v>558.97</v>
      </c>
      <c r="M94" s="201">
        <v>27.3</v>
      </c>
      <c r="N94" s="201">
        <v>17.52</v>
      </c>
      <c r="O94" s="201">
        <v>0</v>
      </c>
      <c r="P94" s="201">
        <v>41.33</v>
      </c>
      <c r="Q94" s="201">
        <v>3.24</v>
      </c>
      <c r="R94" s="201">
        <v>12.58</v>
      </c>
      <c r="S94" s="201">
        <v>7.83</v>
      </c>
      <c r="T94" s="201">
        <v>0</v>
      </c>
      <c r="U94" s="201">
        <v>24.85</v>
      </c>
      <c r="V94" s="201">
        <v>6.15</v>
      </c>
      <c r="W94" s="201">
        <v>13.77</v>
      </c>
      <c r="X94" s="201">
        <v>43.59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68.52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75.13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9.3000000000000007</v>
      </c>
      <c r="L95" s="201">
        <v>558.97</v>
      </c>
      <c r="M95" s="201">
        <v>27.3</v>
      </c>
      <c r="N95" s="201">
        <v>17.52</v>
      </c>
      <c r="O95" s="201">
        <v>0</v>
      </c>
      <c r="P95" s="201">
        <v>41.33</v>
      </c>
      <c r="Q95" s="201">
        <v>3.24</v>
      </c>
      <c r="R95" s="201">
        <v>12.58</v>
      </c>
      <c r="S95" s="201">
        <v>7.83</v>
      </c>
      <c r="T95" s="201">
        <v>0</v>
      </c>
      <c r="U95" s="201">
        <v>24.85</v>
      </c>
      <c r="V95" s="201">
        <v>6.15</v>
      </c>
      <c r="W95" s="201">
        <v>13.77</v>
      </c>
      <c r="X95" s="201">
        <v>43.59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68.52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75.13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9.3000000000000007</v>
      </c>
      <c r="L96" s="201">
        <v>558.97</v>
      </c>
      <c r="M96" s="201">
        <v>27.3</v>
      </c>
      <c r="N96" s="201">
        <v>17.52</v>
      </c>
      <c r="O96" s="201">
        <v>0</v>
      </c>
      <c r="P96" s="201">
        <v>41.33</v>
      </c>
      <c r="Q96" s="201">
        <v>3.24</v>
      </c>
      <c r="R96" s="201">
        <v>12.58</v>
      </c>
      <c r="S96" s="201">
        <v>7.83</v>
      </c>
      <c r="T96" s="201">
        <v>0</v>
      </c>
      <c r="U96" s="201">
        <v>24.85</v>
      </c>
      <c r="V96" s="201">
        <v>6.15</v>
      </c>
      <c r="W96" s="201">
        <v>13.77</v>
      </c>
      <c r="X96" s="201">
        <v>43.59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68.52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75.13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9.3000000000000007</v>
      </c>
      <c r="L97" s="201">
        <v>558.97</v>
      </c>
      <c r="M97" s="201">
        <v>27.3</v>
      </c>
      <c r="N97" s="201">
        <v>17.52</v>
      </c>
      <c r="O97" s="201">
        <v>0</v>
      </c>
      <c r="P97" s="201">
        <v>41.33</v>
      </c>
      <c r="Q97" s="201">
        <v>3.24</v>
      </c>
      <c r="R97" s="201">
        <v>12.58</v>
      </c>
      <c r="S97" s="201">
        <v>7.83</v>
      </c>
      <c r="T97" s="201">
        <v>0</v>
      </c>
      <c r="U97" s="201">
        <v>24.85</v>
      </c>
      <c r="V97" s="201">
        <v>6.15</v>
      </c>
      <c r="W97" s="201">
        <v>13.77</v>
      </c>
      <c r="X97" s="201">
        <v>43.59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75.13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9.3000000000000007</v>
      </c>
      <c r="L98" s="201">
        <v>558.97</v>
      </c>
      <c r="M98" s="201">
        <v>27.3</v>
      </c>
      <c r="N98" s="201">
        <v>17.52</v>
      </c>
      <c r="O98" s="201">
        <v>0</v>
      </c>
      <c r="P98" s="201">
        <v>41.33</v>
      </c>
      <c r="Q98" s="201">
        <v>3.24</v>
      </c>
      <c r="R98" s="201">
        <v>12.58</v>
      </c>
      <c r="S98" s="201">
        <v>7.83</v>
      </c>
      <c r="T98" s="201">
        <v>0</v>
      </c>
      <c r="U98" s="201">
        <v>24.85</v>
      </c>
      <c r="V98" s="201">
        <v>6.15</v>
      </c>
      <c r="W98" s="201">
        <v>13.77</v>
      </c>
      <c r="X98" s="201">
        <v>43.59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75.13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0.15331999999999973</v>
      </c>
      <c r="L99">
        <f t="shared" si="0"/>
        <v>10.315529999999997</v>
      </c>
      <c r="M99">
        <f t="shared" si="0"/>
        <v>0.65520000000000034</v>
      </c>
      <c r="N99">
        <f t="shared" si="0"/>
        <v>0.42047999999999969</v>
      </c>
      <c r="O99">
        <f t="shared" si="0"/>
        <v>0</v>
      </c>
      <c r="P99">
        <f t="shared" si="0"/>
        <v>0.9919199999999988</v>
      </c>
      <c r="Q99">
        <f t="shared" si="0"/>
        <v>7.7760000000000107E-2</v>
      </c>
      <c r="R99">
        <f t="shared" si="0"/>
        <v>0.27717750000000024</v>
      </c>
      <c r="S99">
        <f t="shared" si="0"/>
        <v>0.16696750000000013</v>
      </c>
      <c r="T99">
        <f t="shared" si="0"/>
        <v>0</v>
      </c>
      <c r="U99">
        <f t="shared" si="0"/>
        <v>0.59639999999999893</v>
      </c>
      <c r="V99">
        <f t="shared" si="0"/>
        <v>0.13143749999999982</v>
      </c>
      <c r="W99">
        <f t="shared" si="0"/>
        <v>0.30169499999999977</v>
      </c>
      <c r="X99">
        <f t="shared" si="0"/>
        <v>1.0398175000000018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1.459602500000001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1.7216650000000018</v>
      </c>
      <c r="AQ99">
        <f t="shared" si="0"/>
        <v>0.53763000000000016</v>
      </c>
      <c r="AR99">
        <f t="shared" si="0"/>
        <v>0.19395750000000006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21.93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21.93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21.93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21.93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21.93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21.93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21.93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21.93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21.93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21.93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22.64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22.64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22.64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22.64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0.54789500000000013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0.11939999999999998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312.22000000000003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312.22000000000003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6.713610000000001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19.03</v>
      </c>
      <c r="L3" s="201">
        <v>0.31</v>
      </c>
      <c r="M3" s="201">
        <v>2.11</v>
      </c>
      <c r="N3" s="201">
        <v>0.86</v>
      </c>
      <c r="O3" s="201">
        <v>2.42</v>
      </c>
      <c r="P3" s="201">
        <v>0.91</v>
      </c>
      <c r="Q3" s="201">
        <v>0.16</v>
      </c>
      <c r="R3" s="201">
        <v>0.61</v>
      </c>
      <c r="S3" s="201">
        <v>0.38</v>
      </c>
      <c r="T3" s="201">
        <v>0</v>
      </c>
      <c r="U3" s="201">
        <v>2.0499999999999998</v>
      </c>
      <c r="V3" s="201">
        <v>0.3</v>
      </c>
      <c r="W3" s="201">
        <v>0.51</v>
      </c>
      <c r="X3" s="201">
        <v>2.14</v>
      </c>
      <c r="Y3" s="201">
        <v>0</v>
      </c>
      <c r="Z3" s="201">
        <v>4.03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16.72</v>
      </c>
      <c r="L4" s="201">
        <v>0.31</v>
      </c>
      <c r="M4" s="201">
        <v>2.11</v>
      </c>
      <c r="N4" s="201">
        <v>0.86</v>
      </c>
      <c r="O4" s="201">
        <v>2.42</v>
      </c>
      <c r="P4" s="201">
        <v>0.91</v>
      </c>
      <c r="Q4" s="201">
        <v>0.16</v>
      </c>
      <c r="R4" s="201">
        <v>0.61</v>
      </c>
      <c r="S4" s="201">
        <v>0.38</v>
      </c>
      <c r="T4" s="201">
        <v>0</v>
      </c>
      <c r="U4" s="201">
        <v>2.0499999999999998</v>
      </c>
      <c r="V4" s="201">
        <v>0.3</v>
      </c>
      <c r="W4" s="201">
        <v>0.51</v>
      </c>
      <c r="X4" s="201">
        <v>2.14</v>
      </c>
      <c r="Y4" s="201">
        <v>0</v>
      </c>
      <c r="Z4" s="201">
        <v>4.03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16.72</v>
      </c>
      <c r="L5" s="201">
        <v>0.31</v>
      </c>
      <c r="M5" s="201">
        <v>2.11</v>
      </c>
      <c r="N5" s="201">
        <v>0.86</v>
      </c>
      <c r="O5" s="201">
        <v>2.42</v>
      </c>
      <c r="P5" s="201">
        <v>0.91</v>
      </c>
      <c r="Q5" s="201">
        <v>0.16</v>
      </c>
      <c r="R5" s="201">
        <v>0.61</v>
      </c>
      <c r="S5" s="201">
        <v>0.38</v>
      </c>
      <c r="T5" s="201">
        <v>0</v>
      </c>
      <c r="U5" s="201">
        <v>2.0499999999999998</v>
      </c>
      <c r="V5" s="201">
        <v>0.3</v>
      </c>
      <c r="W5" s="201">
        <v>0.51</v>
      </c>
      <c r="X5" s="201">
        <v>2.14</v>
      </c>
      <c r="Y5" s="201">
        <v>0</v>
      </c>
      <c r="Z5" s="201">
        <v>4.03</v>
      </c>
      <c r="AA5" s="201">
        <v>1.31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16.72</v>
      </c>
      <c r="L6" s="201">
        <v>0.31</v>
      </c>
      <c r="M6" s="201">
        <v>2.11</v>
      </c>
      <c r="N6" s="201">
        <v>0.86</v>
      </c>
      <c r="O6" s="201">
        <v>2.42</v>
      </c>
      <c r="P6" s="201">
        <v>0.91</v>
      </c>
      <c r="Q6" s="201">
        <v>0.16</v>
      </c>
      <c r="R6" s="201">
        <v>0.61</v>
      </c>
      <c r="S6" s="201">
        <v>0.38</v>
      </c>
      <c r="T6" s="201">
        <v>0</v>
      </c>
      <c r="U6" s="201">
        <v>2.0499999999999998</v>
      </c>
      <c r="V6" s="201">
        <v>0.3</v>
      </c>
      <c r="W6" s="201">
        <v>0.51</v>
      </c>
      <c r="X6" s="201">
        <v>2.14</v>
      </c>
      <c r="Y6" s="201">
        <v>0</v>
      </c>
      <c r="Z6" s="201">
        <v>4.03</v>
      </c>
      <c r="AA6" s="201">
        <v>1.31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5.34</v>
      </c>
      <c r="L7" s="201">
        <v>0.31</v>
      </c>
      <c r="M7" s="201">
        <v>2.11</v>
      </c>
      <c r="N7" s="201">
        <v>0.86</v>
      </c>
      <c r="O7" s="201">
        <v>2.42</v>
      </c>
      <c r="P7" s="201">
        <v>0.91</v>
      </c>
      <c r="Q7" s="201">
        <v>0.16</v>
      </c>
      <c r="R7" s="201">
        <v>0.61</v>
      </c>
      <c r="S7" s="201">
        <v>0.38</v>
      </c>
      <c r="T7" s="201">
        <v>0</v>
      </c>
      <c r="U7" s="201">
        <v>2.0499999999999998</v>
      </c>
      <c r="V7" s="201">
        <v>0.3</v>
      </c>
      <c r="W7" s="201">
        <v>0.51</v>
      </c>
      <c r="X7" s="201">
        <v>2.14</v>
      </c>
      <c r="Y7" s="201">
        <v>0</v>
      </c>
      <c r="Z7" s="201">
        <v>4.03</v>
      </c>
      <c r="AA7" s="201">
        <v>1.31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16.72</v>
      </c>
      <c r="L8" s="201">
        <v>0.31</v>
      </c>
      <c r="M8" s="201">
        <v>2.11</v>
      </c>
      <c r="N8" s="201">
        <v>0.86</v>
      </c>
      <c r="O8" s="201">
        <v>2.42</v>
      </c>
      <c r="P8" s="201">
        <v>0.91</v>
      </c>
      <c r="Q8" s="201">
        <v>0.16</v>
      </c>
      <c r="R8" s="201">
        <v>0.61</v>
      </c>
      <c r="S8" s="201">
        <v>0.38</v>
      </c>
      <c r="T8" s="201">
        <v>0</v>
      </c>
      <c r="U8" s="201">
        <v>2.0499999999999998</v>
      </c>
      <c r="V8" s="201">
        <v>0.3</v>
      </c>
      <c r="W8" s="201">
        <v>0.51</v>
      </c>
      <c r="X8" s="201">
        <v>2.14</v>
      </c>
      <c r="Y8" s="201">
        <v>0</v>
      </c>
      <c r="Z8" s="201">
        <v>4.03</v>
      </c>
      <c r="AA8" s="201">
        <v>1.31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16.73</v>
      </c>
      <c r="L9" s="201">
        <v>0.31</v>
      </c>
      <c r="M9" s="201">
        <v>2.11</v>
      </c>
      <c r="N9" s="201">
        <v>0.86</v>
      </c>
      <c r="O9" s="201">
        <v>2.42</v>
      </c>
      <c r="P9" s="201">
        <v>0.91</v>
      </c>
      <c r="Q9" s="201">
        <v>0.16</v>
      </c>
      <c r="R9" s="201">
        <v>0.61</v>
      </c>
      <c r="S9" s="201">
        <v>0.38</v>
      </c>
      <c r="T9" s="201">
        <v>0</v>
      </c>
      <c r="U9" s="201">
        <v>2.0499999999999998</v>
      </c>
      <c r="V9" s="201">
        <v>0.3</v>
      </c>
      <c r="W9" s="201">
        <v>0.51</v>
      </c>
      <c r="X9" s="201">
        <v>2.14</v>
      </c>
      <c r="Y9" s="201">
        <v>0</v>
      </c>
      <c r="Z9" s="201">
        <v>4.03</v>
      </c>
      <c r="AA9" s="201">
        <v>1.31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16.73</v>
      </c>
      <c r="L10" s="201">
        <v>0.32</v>
      </c>
      <c r="M10" s="201">
        <v>2.11</v>
      </c>
      <c r="N10" s="201">
        <v>0.86</v>
      </c>
      <c r="O10" s="201">
        <v>2.42</v>
      </c>
      <c r="P10" s="201">
        <v>0.91</v>
      </c>
      <c r="Q10" s="201">
        <v>0.16</v>
      </c>
      <c r="R10" s="201">
        <v>0.61</v>
      </c>
      <c r="S10" s="201">
        <v>0.38</v>
      </c>
      <c r="T10" s="201">
        <v>0</v>
      </c>
      <c r="U10" s="201">
        <v>2.0499999999999998</v>
      </c>
      <c r="V10" s="201">
        <v>0.3</v>
      </c>
      <c r="W10" s="201">
        <v>0.51</v>
      </c>
      <c r="X10" s="201">
        <v>2.14</v>
      </c>
      <c r="Y10" s="201">
        <v>0</v>
      </c>
      <c r="Z10" s="201">
        <v>4.03</v>
      </c>
      <c r="AA10" s="201">
        <v>1.31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16.73</v>
      </c>
      <c r="L11" s="201">
        <v>0.32</v>
      </c>
      <c r="M11" s="201">
        <v>2.11</v>
      </c>
      <c r="N11" s="201">
        <v>0.86</v>
      </c>
      <c r="O11" s="201">
        <v>2.42</v>
      </c>
      <c r="P11" s="201">
        <v>0.91</v>
      </c>
      <c r="Q11" s="201">
        <v>0.16</v>
      </c>
      <c r="R11" s="201">
        <v>0.61</v>
      </c>
      <c r="S11" s="201">
        <v>0.38</v>
      </c>
      <c r="T11" s="201">
        <v>0</v>
      </c>
      <c r="U11" s="201">
        <v>2.0499999999999998</v>
      </c>
      <c r="V11" s="201">
        <v>0.3</v>
      </c>
      <c r="W11" s="201">
        <v>0.51</v>
      </c>
      <c r="X11" s="201">
        <v>2.14</v>
      </c>
      <c r="Y11" s="201">
        <v>0</v>
      </c>
      <c r="Z11" s="201">
        <v>4.03</v>
      </c>
      <c r="AA11" s="201">
        <v>1.31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16.73</v>
      </c>
      <c r="L12" s="201">
        <v>0.32</v>
      </c>
      <c r="M12" s="201">
        <v>2.11</v>
      </c>
      <c r="N12" s="201">
        <v>0.86</v>
      </c>
      <c r="O12" s="201">
        <v>2.42</v>
      </c>
      <c r="P12" s="201">
        <v>0.91</v>
      </c>
      <c r="Q12" s="201">
        <v>0.16</v>
      </c>
      <c r="R12" s="201">
        <v>0.61</v>
      </c>
      <c r="S12" s="201">
        <v>0.38</v>
      </c>
      <c r="T12" s="201">
        <v>0</v>
      </c>
      <c r="U12" s="201">
        <v>2.0499999999999998</v>
      </c>
      <c r="V12" s="201">
        <v>0.3</v>
      </c>
      <c r="W12" s="201">
        <v>0.51</v>
      </c>
      <c r="X12" s="201">
        <v>2.14</v>
      </c>
      <c r="Y12" s="201">
        <v>0</v>
      </c>
      <c r="Z12" s="201">
        <v>4.03</v>
      </c>
      <c r="AA12" s="201">
        <v>1.31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16.73</v>
      </c>
      <c r="L13" s="201">
        <v>0.17</v>
      </c>
      <c r="M13" s="201">
        <v>2.11</v>
      </c>
      <c r="N13" s="201">
        <v>0.86</v>
      </c>
      <c r="O13" s="201">
        <v>2.42</v>
      </c>
      <c r="P13" s="201">
        <v>0.91</v>
      </c>
      <c r="Q13" s="201">
        <v>0.16</v>
      </c>
      <c r="R13" s="201">
        <v>0.61</v>
      </c>
      <c r="S13" s="201">
        <v>0.38</v>
      </c>
      <c r="T13" s="201">
        <v>0</v>
      </c>
      <c r="U13" s="201">
        <v>2.0499999999999998</v>
      </c>
      <c r="V13" s="201">
        <v>0.3</v>
      </c>
      <c r="W13" s="201">
        <v>0.51</v>
      </c>
      <c r="X13" s="201">
        <v>2.14</v>
      </c>
      <c r="Y13" s="201">
        <v>0</v>
      </c>
      <c r="Z13" s="201">
        <v>4.03</v>
      </c>
      <c r="AA13" s="201">
        <v>1.31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16.73</v>
      </c>
      <c r="L14" s="201">
        <v>0.32</v>
      </c>
      <c r="M14" s="201">
        <v>2.11</v>
      </c>
      <c r="N14" s="201">
        <v>0.86</v>
      </c>
      <c r="O14" s="201">
        <v>2.42</v>
      </c>
      <c r="P14" s="201">
        <v>0.91</v>
      </c>
      <c r="Q14" s="201">
        <v>0.16</v>
      </c>
      <c r="R14" s="201">
        <v>0.82</v>
      </c>
      <c r="S14" s="201">
        <v>0.38</v>
      </c>
      <c r="T14" s="201">
        <v>0</v>
      </c>
      <c r="U14" s="201">
        <v>2.0499999999999998</v>
      </c>
      <c r="V14" s="201">
        <v>0.32</v>
      </c>
      <c r="W14" s="201">
        <v>0.51</v>
      </c>
      <c r="X14" s="201">
        <v>2.14</v>
      </c>
      <c r="Y14" s="201">
        <v>0</v>
      </c>
      <c r="Z14" s="201">
        <v>4.03</v>
      </c>
      <c r="AA14" s="201">
        <v>1.31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16.73</v>
      </c>
      <c r="L15" s="201">
        <v>3.36</v>
      </c>
      <c r="M15" s="201">
        <v>2.11</v>
      </c>
      <c r="N15" s="201">
        <v>0.86</v>
      </c>
      <c r="O15" s="201">
        <v>2.42</v>
      </c>
      <c r="P15" s="201">
        <v>0.91</v>
      </c>
      <c r="Q15" s="201">
        <v>0.16</v>
      </c>
      <c r="R15" s="201">
        <v>0.16</v>
      </c>
      <c r="S15" s="201">
        <v>0.38</v>
      </c>
      <c r="T15" s="201">
        <v>0</v>
      </c>
      <c r="U15" s="201">
        <v>2.0499999999999998</v>
      </c>
      <c r="V15" s="201">
        <v>0.3</v>
      </c>
      <c r="W15" s="201">
        <v>0.5</v>
      </c>
      <c r="X15" s="201">
        <v>2.14</v>
      </c>
      <c r="Y15" s="201">
        <v>0</v>
      </c>
      <c r="Z15" s="201">
        <v>4.04</v>
      </c>
      <c r="AA15" s="201">
        <v>1.31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16.73</v>
      </c>
      <c r="L16" s="201">
        <v>0.32</v>
      </c>
      <c r="M16" s="201">
        <v>2.11</v>
      </c>
      <c r="N16" s="201">
        <v>0.86</v>
      </c>
      <c r="O16" s="201">
        <v>2.42</v>
      </c>
      <c r="P16" s="201">
        <v>0.91</v>
      </c>
      <c r="Q16" s="201">
        <v>0.16</v>
      </c>
      <c r="R16" s="201">
        <v>0.61</v>
      </c>
      <c r="S16" s="201">
        <v>0.38</v>
      </c>
      <c r="T16" s="201">
        <v>0</v>
      </c>
      <c r="U16" s="201">
        <v>2.0499999999999998</v>
      </c>
      <c r="V16" s="201">
        <v>0.32</v>
      </c>
      <c r="W16" s="201">
        <v>0.55000000000000004</v>
      </c>
      <c r="X16" s="201">
        <v>3.04</v>
      </c>
      <c r="Y16" s="201">
        <v>0</v>
      </c>
      <c r="Z16" s="201">
        <v>4.03</v>
      </c>
      <c r="AA16" s="201">
        <v>1.31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16.73</v>
      </c>
      <c r="L17" s="201">
        <v>0.32</v>
      </c>
      <c r="M17" s="201">
        <v>2.11</v>
      </c>
      <c r="N17" s="201">
        <v>0.86</v>
      </c>
      <c r="O17" s="201">
        <v>2.42</v>
      </c>
      <c r="P17" s="201">
        <v>0.91</v>
      </c>
      <c r="Q17" s="201">
        <v>0.16</v>
      </c>
      <c r="R17" s="201">
        <v>0.61</v>
      </c>
      <c r="S17" s="201">
        <v>0.38</v>
      </c>
      <c r="T17" s="201">
        <v>0</v>
      </c>
      <c r="U17" s="201">
        <v>2.0499999999999998</v>
      </c>
      <c r="V17" s="201">
        <v>0.3</v>
      </c>
      <c r="W17" s="201">
        <v>0.51</v>
      </c>
      <c r="X17" s="201">
        <v>2.14</v>
      </c>
      <c r="Y17" s="201">
        <v>0</v>
      </c>
      <c r="Z17" s="201">
        <v>4.03</v>
      </c>
      <c r="AA17" s="201">
        <v>1.31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16.73</v>
      </c>
      <c r="L18" s="201">
        <v>0.32</v>
      </c>
      <c r="M18" s="201">
        <v>2.11</v>
      </c>
      <c r="N18" s="201">
        <v>0.86</v>
      </c>
      <c r="O18" s="201">
        <v>2.42</v>
      </c>
      <c r="P18" s="201">
        <v>0.91</v>
      </c>
      <c r="Q18" s="201">
        <v>0.16</v>
      </c>
      <c r="R18" s="201">
        <v>0.61</v>
      </c>
      <c r="S18" s="201">
        <v>0.38</v>
      </c>
      <c r="T18" s="201">
        <v>0</v>
      </c>
      <c r="U18" s="201">
        <v>2.0499999999999998</v>
      </c>
      <c r="V18" s="201">
        <v>0.3</v>
      </c>
      <c r="W18" s="201">
        <v>0.51</v>
      </c>
      <c r="X18" s="201">
        <v>2.14</v>
      </c>
      <c r="Y18" s="201">
        <v>0</v>
      </c>
      <c r="Z18" s="201">
        <v>4.03</v>
      </c>
      <c r="AA18" s="201">
        <v>1.31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16.73</v>
      </c>
      <c r="L19" s="201">
        <v>0.32</v>
      </c>
      <c r="M19" s="201">
        <v>2.11</v>
      </c>
      <c r="N19" s="201">
        <v>0.86</v>
      </c>
      <c r="O19" s="201">
        <v>2.42</v>
      </c>
      <c r="P19" s="201">
        <v>0.91</v>
      </c>
      <c r="Q19" s="201">
        <v>0.16</v>
      </c>
      <c r="R19" s="201">
        <v>0.61</v>
      </c>
      <c r="S19" s="201">
        <v>0.38</v>
      </c>
      <c r="T19" s="201">
        <v>0</v>
      </c>
      <c r="U19" s="201">
        <v>2.0499999999999998</v>
      </c>
      <c r="V19" s="201">
        <v>0.3</v>
      </c>
      <c r="W19" s="201">
        <v>0.51</v>
      </c>
      <c r="X19" s="201">
        <v>2.14</v>
      </c>
      <c r="Y19" s="201">
        <v>0</v>
      </c>
      <c r="Z19" s="201">
        <v>4.03</v>
      </c>
      <c r="AA19" s="201">
        <v>1.31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16.73</v>
      </c>
      <c r="L20" s="201">
        <v>0.32</v>
      </c>
      <c r="M20" s="201">
        <v>2.11</v>
      </c>
      <c r="N20" s="201">
        <v>0.86</v>
      </c>
      <c r="O20" s="201">
        <v>2.42</v>
      </c>
      <c r="P20" s="201">
        <v>0.91</v>
      </c>
      <c r="Q20" s="201">
        <v>0.16</v>
      </c>
      <c r="R20" s="201">
        <v>0.61</v>
      </c>
      <c r="S20" s="201">
        <v>0.38</v>
      </c>
      <c r="T20" s="201">
        <v>0</v>
      </c>
      <c r="U20" s="201">
        <v>2.0499999999999998</v>
      </c>
      <c r="V20" s="201">
        <v>0.3</v>
      </c>
      <c r="W20" s="201">
        <v>0.51</v>
      </c>
      <c r="X20" s="201">
        <v>2.14</v>
      </c>
      <c r="Y20" s="201">
        <v>0</v>
      </c>
      <c r="Z20" s="201">
        <v>4.03</v>
      </c>
      <c r="AA20" s="201">
        <v>1.31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16.73</v>
      </c>
      <c r="L21" s="201">
        <v>0.32</v>
      </c>
      <c r="M21" s="201">
        <v>2.11</v>
      </c>
      <c r="N21" s="201">
        <v>0.86</v>
      </c>
      <c r="O21" s="201">
        <v>2.42</v>
      </c>
      <c r="P21" s="201">
        <v>0.91</v>
      </c>
      <c r="Q21" s="201">
        <v>0.16</v>
      </c>
      <c r="R21" s="201">
        <v>0.61</v>
      </c>
      <c r="S21" s="201">
        <v>0.38</v>
      </c>
      <c r="T21" s="201">
        <v>0</v>
      </c>
      <c r="U21" s="201">
        <v>2.0499999999999998</v>
      </c>
      <c r="V21" s="201">
        <v>0.3</v>
      </c>
      <c r="W21" s="201">
        <v>0.51</v>
      </c>
      <c r="X21" s="201">
        <v>2.14</v>
      </c>
      <c r="Y21" s="201">
        <v>0</v>
      </c>
      <c r="Z21" s="201">
        <v>4.03</v>
      </c>
      <c r="AA21" s="201">
        <v>1.31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16.73</v>
      </c>
      <c r="L22" s="201">
        <v>0.32</v>
      </c>
      <c r="M22" s="201">
        <v>2.11</v>
      </c>
      <c r="N22" s="201">
        <v>0.86</v>
      </c>
      <c r="O22" s="201">
        <v>2.42</v>
      </c>
      <c r="P22" s="201">
        <v>0.91</v>
      </c>
      <c r="Q22" s="201">
        <v>0.16</v>
      </c>
      <c r="R22" s="201">
        <v>0.61</v>
      </c>
      <c r="S22" s="201">
        <v>0.38</v>
      </c>
      <c r="T22" s="201">
        <v>0</v>
      </c>
      <c r="U22" s="201">
        <v>2.0499999999999998</v>
      </c>
      <c r="V22" s="201">
        <v>0.3</v>
      </c>
      <c r="W22" s="201">
        <v>0.51</v>
      </c>
      <c r="X22" s="201">
        <v>2.14</v>
      </c>
      <c r="Y22" s="201">
        <v>0</v>
      </c>
      <c r="Z22" s="201">
        <v>4.03</v>
      </c>
      <c r="AA22" s="201">
        <v>1.31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16.73</v>
      </c>
      <c r="L23" s="201">
        <v>0.32</v>
      </c>
      <c r="M23" s="201">
        <v>2.11</v>
      </c>
      <c r="N23" s="201">
        <v>0.86</v>
      </c>
      <c r="O23" s="201">
        <v>2.42</v>
      </c>
      <c r="P23" s="201">
        <v>0.91</v>
      </c>
      <c r="Q23" s="201">
        <v>0.16</v>
      </c>
      <c r="R23" s="201">
        <v>0.61</v>
      </c>
      <c r="S23" s="201">
        <v>0.38</v>
      </c>
      <c r="T23" s="201">
        <v>0</v>
      </c>
      <c r="U23" s="201">
        <v>2.0499999999999998</v>
      </c>
      <c r="V23" s="201">
        <v>0.3</v>
      </c>
      <c r="W23" s="201">
        <v>0.51</v>
      </c>
      <c r="X23" s="201">
        <v>2.14</v>
      </c>
      <c r="Y23" s="201">
        <v>0</v>
      </c>
      <c r="Z23" s="201">
        <v>4.03</v>
      </c>
      <c r="AA23" s="201">
        <v>1.31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16.73</v>
      </c>
      <c r="L24" s="201">
        <v>0.32</v>
      </c>
      <c r="M24" s="201">
        <v>2.11</v>
      </c>
      <c r="N24" s="201">
        <v>0.86</v>
      </c>
      <c r="O24" s="201">
        <v>2.42</v>
      </c>
      <c r="P24" s="201">
        <v>0.91</v>
      </c>
      <c r="Q24" s="201">
        <v>0.16</v>
      </c>
      <c r="R24" s="201">
        <v>0.61</v>
      </c>
      <c r="S24" s="201">
        <v>0.38</v>
      </c>
      <c r="T24" s="201">
        <v>0</v>
      </c>
      <c r="U24" s="201">
        <v>2.0499999999999998</v>
      </c>
      <c r="V24" s="201">
        <v>0.32</v>
      </c>
      <c r="W24" s="201">
        <v>0.51</v>
      </c>
      <c r="X24" s="201">
        <v>2.14</v>
      </c>
      <c r="Y24" s="201">
        <v>0</v>
      </c>
      <c r="Z24" s="201">
        <v>4.03</v>
      </c>
      <c r="AA24" s="201">
        <v>1.31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16.73</v>
      </c>
      <c r="L25" s="201">
        <v>0.32</v>
      </c>
      <c r="M25" s="201">
        <v>2.11</v>
      </c>
      <c r="N25" s="201">
        <v>0.86</v>
      </c>
      <c r="O25" s="201">
        <v>2.42</v>
      </c>
      <c r="P25" s="201">
        <v>0.91</v>
      </c>
      <c r="Q25" s="201">
        <v>0.16</v>
      </c>
      <c r="R25" s="201">
        <v>0.61</v>
      </c>
      <c r="S25" s="201">
        <v>0.38</v>
      </c>
      <c r="T25" s="201">
        <v>0</v>
      </c>
      <c r="U25" s="201">
        <v>2.0499999999999998</v>
      </c>
      <c r="V25" s="201">
        <v>0.3</v>
      </c>
      <c r="W25" s="201">
        <v>0.51</v>
      </c>
      <c r="X25" s="201">
        <v>2.14</v>
      </c>
      <c r="Y25" s="201">
        <v>0</v>
      </c>
      <c r="Z25" s="201">
        <v>4.03</v>
      </c>
      <c r="AA25" s="201">
        <v>1.31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16.73</v>
      </c>
      <c r="L26" s="201">
        <v>0.31</v>
      </c>
      <c r="M26" s="201">
        <v>2.11</v>
      </c>
      <c r="N26" s="201">
        <v>0.86</v>
      </c>
      <c r="O26" s="201">
        <v>2.42</v>
      </c>
      <c r="P26" s="201">
        <v>0.91</v>
      </c>
      <c r="Q26" s="201">
        <v>0.16</v>
      </c>
      <c r="R26" s="201">
        <v>0.61</v>
      </c>
      <c r="S26" s="201">
        <v>0.38</v>
      </c>
      <c r="T26" s="201">
        <v>0</v>
      </c>
      <c r="U26" s="201">
        <v>2.0499999999999998</v>
      </c>
      <c r="V26" s="201">
        <v>0.3</v>
      </c>
      <c r="W26" s="201">
        <v>0.51</v>
      </c>
      <c r="X26" s="201">
        <v>2.14</v>
      </c>
      <c r="Y26" s="201">
        <v>0</v>
      </c>
      <c r="Z26" s="201">
        <v>4.03</v>
      </c>
      <c r="AA26" s="201">
        <v>1.31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18.77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16.73</v>
      </c>
      <c r="L27" s="201">
        <v>0.32</v>
      </c>
      <c r="M27" s="201">
        <v>2.11</v>
      </c>
      <c r="N27" s="201">
        <v>0.86</v>
      </c>
      <c r="O27" s="201">
        <v>2.42</v>
      </c>
      <c r="P27" s="201">
        <v>0.91</v>
      </c>
      <c r="Q27" s="201">
        <v>0.16</v>
      </c>
      <c r="R27" s="201">
        <v>0.61</v>
      </c>
      <c r="S27" s="201">
        <v>0.38</v>
      </c>
      <c r="T27" s="201">
        <v>0</v>
      </c>
      <c r="U27" s="201">
        <v>2.0499999999999998</v>
      </c>
      <c r="V27" s="201">
        <v>0.3</v>
      </c>
      <c r="W27" s="201">
        <v>0.51</v>
      </c>
      <c r="X27" s="201">
        <v>2.14</v>
      </c>
      <c r="Y27" s="201">
        <v>0</v>
      </c>
      <c r="Z27" s="201">
        <v>4.03</v>
      </c>
      <c r="AA27" s="201">
        <v>1.31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18.77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16.73</v>
      </c>
      <c r="L28" s="201">
        <v>0.32</v>
      </c>
      <c r="M28" s="201">
        <v>2.11</v>
      </c>
      <c r="N28" s="201">
        <v>0.86</v>
      </c>
      <c r="O28" s="201">
        <v>2.42</v>
      </c>
      <c r="P28" s="201">
        <v>0.91</v>
      </c>
      <c r="Q28" s="201">
        <v>0.16</v>
      </c>
      <c r="R28" s="201">
        <v>0.61</v>
      </c>
      <c r="S28" s="201">
        <v>0.38</v>
      </c>
      <c r="T28" s="201">
        <v>0</v>
      </c>
      <c r="U28" s="201">
        <v>2.0499999999999998</v>
      </c>
      <c r="V28" s="201">
        <v>0.3</v>
      </c>
      <c r="W28" s="201">
        <v>0.51</v>
      </c>
      <c r="X28" s="201">
        <v>2.14</v>
      </c>
      <c r="Y28" s="201">
        <v>0</v>
      </c>
      <c r="Z28" s="201">
        <v>4.03</v>
      </c>
      <c r="AA28" s="201">
        <v>1.31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18.77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16.73</v>
      </c>
      <c r="L29" s="201">
        <v>0.32</v>
      </c>
      <c r="M29" s="201">
        <v>2.11</v>
      </c>
      <c r="N29" s="201">
        <v>0.86</v>
      </c>
      <c r="O29" s="201">
        <v>2.42</v>
      </c>
      <c r="P29" s="201">
        <v>0.91</v>
      </c>
      <c r="Q29" s="201">
        <v>0.16</v>
      </c>
      <c r="R29" s="201">
        <v>0.61</v>
      </c>
      <c r="S29" s="201">
        <v>0.38</v>
      </c>
      <c r="T29" s="201">
        <v>0</v>
      </c>
      <c r="U29" s="201">
        <v>2.0499999999999998</v>
      </c>
      <c r="V29" s="201">
        <v>0.3</v>
      </c>
      <c r="W29" s="201">
        <v>0.54</v>
      </c>
      <c r="X29" s="201">
        <v>2.14</v>
      </c>
      <c r="Y29" s="201">
        <v>0</v>
      </c>
      <c r="Z29" s="201">
        <v>4.03</v>
      </c>
      <c r="AA29" s="201">
        <v>1.31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18.77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16.73</v>
      </c>
      <c r="L30" s="201">
        <v>0.32</v>
      </c>
      <c r="M30" s="201">
        <v>2.11</v>
      </c>
      <c r="N30" s="201">
        <v>0.86</v>
      </c>
      <c r="O30" s="201">
        <v>2.42</v>
      </c>
      <c r="P30" s="201">
        <v>0.91</v>
      </c>
      <c r="Q30" s="201">
        <v>0.16</v>
      </c>
      <c r="R30" s="201">
        <v>0.61</v>
      </c>
      <c r="S30" s="201">
        <v>0.38</v>
      </c>
      <c r="T30" s="201">
        <v>0</v>
      </c>
      <c r="U30" s="201">
        <v>2.0499999999999998</v>
      </c>
      <c r="V30" s="201">
        <v>0.3</v>
      </c>
      <c r="W30" s="201">
        <v>0.56000000000000005</v>
      </c>
      <c r="X30" s="201">
        <v>2.14</v>
      </c>
      <c r="Y30" s="201">
        <v>0</v>
      </c>
      <c r="Z30" s="201">
        <v>4.03</v>
      </c>
      <c r="AA30" s="201">
        <v>1.31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18.77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16.73</v>
      </c>
      <c r="L31" s="201">
        <v>0.32</v>
      </c>
      <c r="M31" s="201">
        <v>2.11</v>
      </c>
      <c r="N31" s="201">
        <v>0.86</v>
      </c>
      <c r="O31" s="201">
        <v>2.42</v>
      </c>
      <c r="P31" s="201">
        <v>0.91</v>
      </c>
      <c r="Q31" s="201">
        <v>0.16</v>
      </c>
      <c r="R31" s="201">
        <v>0.61</v>
      </c>
      <c r="S31" s="201">
        <v>0.38</v>
      </c>
      <c r="T31" s="201">
        <v>0</v>
      </c>
      <c r="U31" s="201">
        <v>2.0499999999999998</v>
      </c>
      <c r="V31" s="201">
        <v>0.3</v>
      </c>
      <c r="W31" s="201">
        <v>0.56000000000000005</v>
      </c>
      <c r="X31" s="201">
        <v>2.14</v>
      </c>
      <c r="Y31" s="201">
        <v>0</v>
      </c>
      <c r="Z31" s="201">
        <v>4.03</v>
      </c>
      <c r="AA31" s="201">
        <v>1.31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18.77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16.73</v>
      </c>
      <c r="L32" s="201">
        <v>0.32</v>
      </c>
      <c r="M32" s="201">
        <v>2.11</v>
      </c>
      <c r="N32" s="201">
        <v>0.86</v>
      </c>
      <c r="O32" s="201">
        <v>2.42</v>
      </c>
      <c r="P32" s="201">
        <v>0.91</v>
      </c>
      <c r="Q32" s="201">
        <v>0.16</v>
      </c>
      <c r="R32" s="201">
        <v>0.61</v>
      </c>
      <c r="S32" s="201">
        <v>0.38</v>
      </c>
      <c r="T32" s="201">
        <v>0</v>
      </c>
      <c r="U32" s="201">
        <v>2.0499999999999998</v>
      </c>
      <c r="V32" s="201">
        <v>0.3</v>
      </c>
      <c r="W32" s="201">
        <v>0.56000000000000005</v>
      </c>
      <c r="X32" s="201">
        <v>2.14</v>
      </c>
      <c r="Y32" s="201">
        <v>0</v>
      </c>
      <c r="Z32" s="201">
        <v>4.03</v>
      </c>
      <c r="AA32" s="201">
        <v>1.31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18.77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16.73</v>
      </c>
      <c r="L33" s="201">
        <v>0.32</v>
      </c>
      <c r="M33" s="201">
        <v>2.11</v>
      </c>
      <c r="N33" s="201">
        <v>0.86</v>
      </c>
      <c r="O33" s="201">
        <v>2.42</v>
      </c>
      <c r="P33" s="201">
        <v>0.91</v>
      </c>
      <c r="Q33" s="201">
        <v>0.16</v>
      </c>
      <c r="R33" s="201">
        <v>0.61</v>
      </c>
      <c r="S33" s="201">
        <v>0.38</v>
      </c>
      <c r="T33" s="201">
        <v>0</v>
      </c>
      <c r="U33" s="201">
        <v>2.0499999999999998</v>
      </c>
      <c r="V33" s="201">
        <v>0.3</v>
      </c>
      <c r="W33" s="201">
        <v>0.57999999999999996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18.77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16.73</v>
      </c>
      <c r="L34" s="201">
        <v>0.32</v>
      </c>
      <c r="M34" s="201">
        <v>2.11</v>
      </c>
      <c r="N34" s="201">
        <v>0.86</v>
      </c>
      <c r="O34" s="201">
        <v>2.42</v>
      </c>
      <c r="P34" s="201">
        <v>0.91</v>
      </c>
      <c r="Q34" s="201">
        <v>0.16</v>
      </c>
      <c r="R34" s="201">
        <v>0.61</v>
      </c>
      <c r="S34" s="201">
        <v>0.38</v>
      </c>
      <c r="T34" s="201">
        <v>0</v>
      </c>
      <c r="U34" s="201">
        <v>2.0499999999999998</v>
      </c>
      <c r="V34" s="201">
        <v>0.3</v>
      </c>
      <c r="W34" s="201">
        <v>0.57999999999999996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16.73</v>
      </c>
      <c r="L35" s="201">
        <v>0.32</v>
      </c>
      <c r="M35" s="201">
        <v>2.11</v>
      </c>
      <c r="N35" s="201">
        <v>0.86</v>
      </c>
      <c r="O35" s="201">
        <v>2.42</v>
      </c>
      <c r="P35" s="201">
        <v>0.91</v>
      </c>
      <c r="Q35" s="201">
        <v>0.16</v>
      </c>
      <c r="R35" s="201">
        <v>0.61</v>
      </c>
      <c r="S35" s="201">
        <v>0.38</v>
      </c>
      <c r="T35" s="201">
        <v>0</v>
      </c>
      <c r="U35" s="201">
        <v>2.0499999999999998</v>
      </c>
      <c r="V35" s="201">
        <v>0.3</v>
      </c>
      <c r="W35" s="201">
        <v>0.57999999999999996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16.73</v>
      </c>
      <c r="L36" s="201">
        <v>0.32</v>
      </c>
      <c r="M36" s="201">
        <v>2.11</v>
      </c>
      <c r="N36" s="201">
        <v>0.86</v>
      </c>
      <c r="O36" s="201">
        <v>2.42</v>
      </c>
      <c r="P36" s="201">
        <v>0.91</v>
      </c>
      <c r="Q36" s="201">
        <v>0.16</v>
      </c>
      <c r="R36" s="201">
        <v>0.61</v>
      </c>
      <c r="S36" s="201">
        <v>0.38</v>
      </c>
      <c r="T36" s="201">
        <v>0</v>
      </c>
      <c r="U36" s="201">
        <v>2.0499999999999998</v>
      </c>
      <c r="V36" s="201">
        <v>0.3</v>
      </c>
      <c r="W36" s="201">
        <v>0.6</v>
      </c>
      <c r="X36" s="201">
        <v>2.14</v>
      </c>
      <c r="Y36" s="201">
        <v>0</v>
      </c>
      <c r="Z36" s="201">
        <v>4.04</v>
      </c>
      <c r="AA36" s="201">
        <v>1.31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88.18</v>
      </c>
      <c r="L37" s="201">
        <v>0.32</v>
      </c>
      <c r="M37" s="201">
        <v>2.11</v>
      </c>
      <c r="N37" s="201">
        <v>0.86</v>
      </c>
      <c r="O37" s="201">
        <v>2.42</v>
      </c>
      <c r="P37" s="201">
        <v>0.91</v>
      </c>
      <c r="Q37" s="201">
        <v>0.16</v>
      </c>
      <c r="R37" s="201">
        <v>0.61</v>
      </c>
      <c r="S37" s="201">
        <v>0.38</v>
      </c>
      <c r="T37" s="201">
        <v>0</v>
      </c>
      <c r="U37" s="201">
        <v>2.0499999999999998</v>
      </c>
      <c r="V37" s="201">
        <v>0.3</v>
      </c>
      <c r="W37" s="201">
        <v>0.6</v>
      </c>
      <c r="X37" s="201">
        <v>2.14</v>
      </c>
      <c r="Y37" s="201">
        <v>0</v>
      </c>
      <c r="Z37" s="201">
        <v>4.04</v>
      </c>
      <c r="AA37" s="201">
        <v>1.31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100.76</v>
      </c>
      <c r="L38" s="201">
        <v>0.32</v>
      </c>
      <c r="M38" s="201">
        <v>2.11</v>
      </c>
      <c r="N38" s="201">
        <v>0.86</v>
      </c>
      <c r="O38" s="201">
        <v>2.42</v>
      </c>
      <c r="P38" s="201">
        <v>0.91</v>
      </c>
      <c r="Q38" s="201">
        <v>0.16</v>
      </c>
      <c r="R38" s="201">
        <v>0.61</v>
      </c>
      <c r="S38" s="201">
        <v>0.38</v>
      </c>
      <c r="T38" s="201">
        <v>0</v>
      </c>
      <c r="U38" s="201">
        <v>2.0499999999999998</v>
      </c>
      <c r="V38" s="201">
        <v>0.3</v>
      </c>
      <c r="W38" s="201">
        <v>0.6</v>
      </c>
      <c r="X38" s="201">
        <v>2.14</v>
      </c>
      <c r="Y38" s="201">
        <v>0</v>
      </c>
      <c r="Z38" s="201">
        <v>4.04</v>
      </c>
      <c r="AA38" s="201">
        <v>1.31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18.59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149.11000000000001</v>
      </c>
      <c r="L39" s="201">
        <v>0.32</v>
      </c>
      <c r="M39" s="201">
        <v>2.11</v>
      </c>
      <c r="N39" s="201">
        <v>0.86</v>
      </c>
      <c r="O39" s="201">
        <v>2.42</v>
      </c>
      <c r="P39" s="201">
        <v>0.91</v>
      </c>
      <c r="Q39" s="201">
        <v>0.16</v>
      </c>
      <c r="R39" s="201">
        <v>0.61</v>
      </c>
      <c r="S39" s="201">
        <v>0.38</v>
      </c>
      <c r="T39" s="201">
        <v>0</v>
      </c>
      <c r="U39" s="201">
        <v>2.0499999999999998</v>
      </c>
      <c r="V39" s="201">
        <v>0.3</v>
      </c>
      <c r="W39" s="201">
        <v>0.62</v>
      </c>
      <c r="X39" s="201">
        <v>2.14</v>
      </c>
      <c r="Y39" s="201">
        <v>0</v>
      </c>
      <c r="Z39" s="201">
        <v>4.04</v>
      </c>
      <c r="AA39" s="201">
        <v>1.31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18.59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168.45</v>
      </c>
      <c r="L40" s="201">
        <v>0.32</v>
      </c>
      <c r="M40" s="201">
        <v>2.11</v>
      </c>
      <c r="N40" s="201">
        <v>0.86</v>
      </c>
      <c r="O40" s="201">
        <v>2.42</v>
      </c>
      <c r="P40" s="201">
        <v>0.91</v>
      </c>
      <c r="Q40" s="201">
        <v>0.16</v>
      </c>
      <c r="R40" s="201">
        <v>0.61</v>
      </c>
      <c r="S40" s="201">
        <v>0.38</v>
      </c>
      <c r="T40" s="201">
        <v>0</v>
      </c>
      <c r="U40" s="201">
        <v>2.0499999999999998</v>
      </c>
      <c r="V40" s="201">
        <v>0.3</v>
      </c>
      <c r="W40" s="201">
        <v>0.62</v>
      </c>
      <c r="X40" s="201">
        <v>2.14</v>
      </c>
      <c r="Y40" s="201">
        <v>0</v>
      </c>
      <c r="Z40" s="201">
        <v>4.04</v>
      </c>
      <c r="AA40" s="201">
        <v>1.31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18.59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168.45</v>
      </c>
      <c r="L41" s="201">
        <v>0.32</v>
      </c>
      <c r="M41" s="201">
        <v>2.11</v>
      </c>
      <c r="N41" s="201">
        <v>0.86</v>
      </c>
      <c r="O41" s="201">
        <v>2.42</v>
      </c>
      <c r="P41" s="201">
        <v>0.91</v>
      </c>
      <c r="Q41" s="201">
        <v>0.16</v>
      </c>
      <c r="R41" s="201">
        <v>0.61</v>
      </c>
      <c r="S41" s="201">
        <v>0.38</v>
      </c>
      <c r="T41" s="201">
        <v>0</v>
      </c>
      <c r="U41" s="201">
        <v>2.0499999999999998</v>
      </c>
      <c r="V41" s="201">
        <v>0.3</v>
      </c>
      <c r="W41" s="201">
        <v>0.64</v>
      </c>
      <c r="X41" s="201">
        <v>2.14</v>
      </c>
      <c r="Y41" s="201">
        <v>0</v>
      </c>
      <c r="Z41" s="201">
        <v>4.03</v>
      </c>
      <c r="AA41" s="201">
        <v>1.31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18.59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139.44</v>
      </c>
      <c r="L42" s="201">
        <v>0.32</v>
      </c>
      <c r="M42" s="201">
        <v>2.11</v>
      </c>
      <c r="N42" s="201">
        <v>0.86</v>
      </c>
      <c r="O42" s="201">
        <v>2.42</v>
      </c>
      <c r="P42" s="201">
        <v>0.91</v>
      </c>
      <c r="Q42" s="201">
        <v>0.16</v>
      </c>
      <c r="R42" s="201">
        <v>0.61</v>
      </c>
      <c r="S42" s="201">
        <v>0.38</v>
      </c>
      <c r="T42" s="201">
        <v>0</v>
      </c>
      <c r="U42" s="201">
        <v>2.0499999999999998</v>
      </c>
      <c r="V42" s="201">
        <v>0.3</v>
      </c>
      <c r="W42" s="201">
        <v>0.64</v>
      </c>
      <c r="X42" s="201">
        <v>2.14</v>
      </c>
      <c r="Y42" s="201">
        <v>0</v>
      </c>
      <c r="Z42" s="201">
        <v>4.03</v>
      </c>
      <c r="AA42" s="201">
        <v>1.31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18.59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38.270000000000003</v>
      </c>
      <c r="K43" s="201">
        <v>168.45</v>
      </c>
      <c r="L43" s="201">
        <v>0.32</v>
      </c>
      <c r="M43" s="201">
        <v>2.11</v>
      </c>
      <c r="N43" s="201">
        <v>0.86</v>
      </c>
      <c r="O43" s="201">
        <v>2.42</v>
      </c>
      <c r="P43" s="201">
        <v>0.91</v>
      </c>
      <c r="Q43" s="201">
        <v>0.16</v>
      </c>
      <c r="R43" s="201">
        <v>0.61</v>
      </c>
      <c r="S43" s="201">
        <v>0.38</v>
      </c>
      <c r="T43" s="201">
        <v>0</v>
      </c>
      <c r="U43" s="201">
        <v>2.0499999999999998</v>
      </c>
      <c r="V43" s="201">
        <v>0.3</v>
      </c>
      <c r="W43" s="201">
        <v>0.66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18.59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38.270000000000003</v>
      </c>
      <c r="K44" s="201">
        <v>168.45</v>
      </c>
      <c r="L44" s="201">
        <v>0.32</v>
      </c>
      <c r="M44" s="201">
        <v>2.11</v>
      </c>
      <c r="N44" s="201">
        <v>0.86</v>
      </c>
      <c r="O44" s="201">
        <v>2.42</v>
      </c>
      <c r="P44" s="201">
        <v>0.91</v>
      </c>
      <c r="Q44" s="201">
        <v>0.16</v>
      </c>
      <c r="R44" s="201">
        <v>0.61</v>
      </c>
      <c r="S44" s="201">
        <v>0.38</v>
      </c>
      <c r="T44" s="201">
        <v>0</v>
      </c>
      <c r="U44" s="201">
        <v>2.0499999999999998</v>
      </c>
      <c r="V44" s="201">
        <v>0.3</v>
      </c>
      <c r="W44" s="201">
        <v>0.66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18.59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38.270000000000003</v>
      </c>
      <c r="K45" s="201">
        <v>216.8</v>
      </c>
      <c r="L45" s="201">
        <v>0.32</v>
      </c>
      <c r="M45" s="201">
        <v>2.11</v>
      </c>
      <c r="N45" s="201">
        <v>0.86</v>
      </c>
      <c r="O45" s="201">
        <v>2.42</v>
      </c>
      <c r="P45" s="201">
        <v>0.91</v>
      </c>
      <c r="Q45" s="201">
        <v>0.16</v>
      </c>
      <c r="R45" s="201">
        <v>0.61</v>
      </c>
      <c r="S45" s="201">
        <v>0.38</v>
      </c>
      <c r="T45" s="201">
        <v>0</v>
      </c>
      <c r="U45" s="201">
        <v>2.0499999999999998</v>
      </c>
      <c r="V45" s="201">
        <v>0.3</v>
      </c>
      <c r="W45" s="201">
        <v>0.67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18.59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38.270000000000003</v>
      </c>
      <c r="K46" s="201">
        <v>236.14</v>
      </c>
      <c r="L46" s="201">
        <v>0.32</v>
      </c>
      <c r="M46" s="201">
        <v>2.11</v>
      </c>
      <c r="N46" s="201">
        <v>0.86</v>
      </c>
      <c r="O46" s="201">
        <v>2.42</v>
      </c>
      <c r="P46" s="201">
        <v>0.91</v>
      </c>
      <c r="Q46" s="201">
        <v>0.16</v>
      </c>
      <c r="R46" s="201">
        <v>0.61</v>
      </c>
      <c r="S46" s="201">
        <v>0.38</v>
      </c>
      <c r="T46" s="201">
        <v>0</v>
      </c>
      <c r="U46" s="201">
        <v>2.0499999999999998</v>
      </c>
      <c r="V46" s="201">
        <v>0.3</v>
      </c>
      <c r="W46" s="201">
        <v>0.67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18.59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38.270000000000003</v>
      </c>
      <c r="K47" s="201">
        <v>236.14</v>
      </c>
      <c r="L47" s="201">
        <v>0.32</v>
      </c>
      <c r="M47" s="201">
        <v>2.11</v>
      </c>
      <c r="N47" s="201">
        <v>0.86</v>
      </c>
      <c r="O47" s="201">
        <v>2.42</v>
      </c>
      <c r="P47" s="201">
        <v>0.91</v>
      </c>
      <c r="Q47" s="201">
        <v>0.16</v>
      </c>
      <c r="R47" s="201">
        <v>0.61</v>
      </c>
      <c r="S47" s="201">
        <v>0.38</v>
      </c>
      <c r="T47" s="201">
        <v>0</v>
      </c>
      <c r="U47" s="201">
        <v>2.0499999999999998</v>
      </c>
      <c r="V47" s="201">
        <v>0.3</v>
      </c>
      <c r="W47" s="201">
        <v>0.67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18.59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38.270000000000003</v>
      </c>
      <c r="K48" s="201">
        <v>236.14</v>
      </c>
      <c r="L48" s="201">
        <v>0.32</v>
      </c>
      <c r="M48" s="201">
        <v>2.11</v>
      </c>
      <c r="N48" s="201">
        <v>0.86</v>
      </c>
      <c r="O48" s="201">
        <v>2.42</v>
      </c>
      <c r="P48" s="201">
        <v>0.91</v>
      </c>
      <c r="Q48" s="201">
        <v>0.16</v>
      </c>
      <c r="R48" s="201">
        <v>0.61</v>
      </c>
      <c r="S48" s="201">
        <v>0.38</v>
      </c>
      <c r="T48" s="201">
        <v>0</v>
      </c>
      <c r="U48" s="201">
        <v>2.0499999999999998</v>
      </c>
      <c r="V48" s="201">
        <v>0.3</v>
      </c>
      <c r="W48" s="201">
        <v>0.67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18.59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38.270000000000003</v>
      </c>
      <c r="K49" s="201">
        <v>236.14</v>
      </c>
      <c r="L49" s="201">
        <v>0.32</v>
      </c>
      <c r="M49" s="201">
        <v>2.11</v>
      </c>
      <c r="N49" s="201">
        <v>0.86</v>
      </c>
      <c r="O49" s="201">
        <v>2.42</v>
      </c>
      <c r="P49" s="201">
        <v>0.91</v>
      </c>
      <c r="Q49" s="201">
        <v>0.16</v>
      </c>
      <c r="R49" s="201">
        <v>0.61</v>
      </c>
      <c r="S49" s="201">
        <v>0.38</v>
      </c>
      <c r="T49" s="201">
        <v>0</v>
      </c>
      <c r="U49" s="201">
        <v>2.0499999999999998</v>
      </c>
      <c r="V49" s="201">
        <v>0.3</v>
      </c>
      <c r="W49" s="201">
        <v>0.67</v>
      </c>
      <c r="X49" s="201">
        <v>2.14</v>
      </c>
      <c r="Y49" s="201">
        <v>0</v>
      </c>
      <c r="Z49" s="201">
        <v>4.03</v>
      </c>
      <c r="AA49" s="201">
        <v>1.31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18.59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38.270000000000003</v>
      </c>
      <c r="K50" s="201">
        <v>236.14</v>
      </c>
      <c r="L50" s="201">
        <v>0.32</v>
      </c>
      <c r="M50" s="201">
        <v>2.11</v>
      </c>
      <c r="N50" s="201">
        <v>0.86</v>
      </c>
      <c r="O50" s="201">
        <v>2.42</v>
      </c>
      <c r="P50" s="201">
        <v>0.91</v>
      </c>
      <c r="Q50" s="201">
        <v>0.16</v>
      </c>
      <c r="R50" s="201">
        <v>0.61</v>
      </c>
      <c r="S50" s="201">
        <v>0.38</v>
      </c>
      <c r="T50" s="201">
        <v>0</v>
      </c>
      <c r="U50" s="201">
        <v>2.0499999999999998</v>
      </c>
      <c r="V50" s="201">
        <v>0.3</v>
      </c>
      <c r="W50" s="201">
        <v>0.67</v>
      </c>
      <c r="X50" s="201">
        <v>2.14</v>
      </c>
      <c r="Y50" s="201">
        <v>0</v>
      </c>
      <c r="Z50" s="201">
        <v>4.03</v>
      </c>
      <c r="AA50" s="201">
        <v>1.31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18.59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38.270000000000003</v>
      </c>
      <c r="K51" s="201">
        <v>236.14</v>
      </c>
      <c r="L51" s="201">
        <v>0.32</v>
      </c>
      <c r="M51" s="201">
        <v>2.11</v>
      </c>
      <c r="N51" s="201">
        <v>0.86</v>
      </c>
      <c r="O51" s="201">
        <v>2.42</v>
      </c>
      <c r="P51" s="201">
        <v>0.91</v>
      </c>
      <c r="Q51" s="201">
        <v>0.16</v>
      </c>
      <c r="R51" s="201">
        <v>0.61</v>
      </c>
      <c r="S51" s="201">
        <v>0.38</v>
      </c>
      <c r="T51" s="201">
        <v>0</v>
      </c>
      <c r="U51" s="201">
        <v>2.0499999999999998</v>
      </c>
      <c r="V51" s="201">
        <v>0.3</v>
      </c>
      <c r="W51" s="201">
        <v>0.67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18.59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38.270000000000003</v>
      </c>
      <c r="K52" s="201">
        <v>236.14</v>
      </c>
      <c r="L52" s="201">
        <v>0.32</v>
      </c>
      <c r="M52" s="201">
        <v>2.11</v>
      </c>
      <c r="N52" s="201">
        <v>0.86</v>
      </c>
      <c r="O52" s="201">
        <v>2.42</v>
      </c>
      <c r="P52" s="201">
        <v>0.91</v>
      </c>
      <c r="Q52" s="201">
        <v>0.16</v>
      </c>
      <c r="R52" s="201">
        <v>0.61</v>
      </c>
      <c r="S52" s="201">
        <v>0.38</v>
      </c>
      <c r="T52" s="201">
        <v>0</v>
      </c>
      <c r="U52" s="201">
        <v>2.0499999999999998</v>
      </c>
      <c r="V52" s="201">
        <v>0.3</v>
      </c>
      <c r="W52" s="201">
        <v>0.67</v>
      </c>
      <c r="X52" s="201">
        <v>2.14</v>
      </c>
      <c r="Y52" s="201">
        <v>0</v>
      </c>
      <c r="Z52" s="201">
        <v>4.03</v>
      </c>
      <c r="AA52" s="201">
        <v>1.31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18.59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38.270000000000003</v>
      </c>
      <c r="K53" s="201">
        <v>236.14</v>
      </c>
      <c r="L53" s="201">
        <v>0.32</v>
      </c>
      <c r="M53" s="201">
        <v>2.11</v>
      </c>
      <c r="N53" s="201">
        <v>0.86</v>
      </c>
      <c r="O53" s="201">
        <v>2.42</v>
      </c>
      <c r="P53" s="201">
        <v>0.91</v>
      </c>
      <c r="Q53" s="201">
        <v>0.16</v>
      </c>
      <c r="R53" s="201">
        <v>0.61</v>
      </c>
      <c r="S53" s="201">
        <v>0.38</v>
      </c>
      <c r="T53" s="201">
        <v>0</v>
      </c>
      <c r="U53" s="201">
        <v>2.0499999999999998</v>
      </c>
      <c r="V53" s="201">
        <v>0.3</v>
      </c>
      <c r="W53" s="201">
        <v>0.67</v>
      </c>
      <c r="X53" s="201">
        <v>2.14</v>
      </c>
      <c r="Y53" s="201">
        <v>0</v>
      </c>
      <c r="Z53" s="201">
        <v>4.03</v>
      </c>
      <c r="AA53" s="201">
        <v>1.31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18.59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38.270000000000003</v>
      </c>
      <c r="K54" s="201">
        <v>236.14</v>
      </c>
      <c r="L54" s="201">
        <v>0.32</v>
      </c>
      <c r="M54" s="201">
        <v>2.11</v>
      </c>
      <c r="N54" s="201">
        <v>0.86</v>
      </c>
      <c r="O54" s="201">
        <v>2.42</v>
      </c>
      <c r="P54" s="201">
        <v>0.91</v>
      </c>
      <c r="Q54" s="201">
        <v>0.16</v>
      </c>
      <c r="R54" s="201">
        <v>0.61</v>
      </c>
      <c r="S54" s="201">
        <v>0.38</v>
      </c>
      <c r="T54" s="201">
        <v>0</v>
      </c>
      <c r="U54" s="201">
        <v>2.0499999999999998</v>
      </c>
      <c r="V54" s="201">
        <v>0.3</v>
      </c>
      <c r="W54" s="201">
        <v>0.67</v>
      </c>
      <c r="X54" s="201">
        <v>2.14</v>
      </c>
      <c r="Y54" s="201">
        <v>0</v>
      </c>
      <c r="Z54" s="201">
        <v>4.03</v>
      </c>
      <c r="AA54" s="201">
        <v>1.31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18.59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38.270000000000003</v>
      </c>
      <c r="K55" s="201">
        <v>236.14</v>
      </c>
      <c r="L55" s="201">
        <v>0.32</v>
      </c>
      <c r="M55" s="201">
        <v>2.11</v>
      </c>
      <c r="N55" s="201">
        <v>0.86</v>
      </c>
      <c r="O55" s="201">
        <v>2.42</v>
      </c>
      <c r="P55" s="201">
        <v>0.91</v>
      </c>
      <c r="Q55" s="201">
        <v>0.16</v>
      </c>
      <c r="R55" s="201">
        <v>0.61</v>
      </c>
      <c r="S55" s="201">
        <v>0.38</v>
      </c>
      <c r="T55" s="201">
        <v>0</v>
      </c>
      <c r="U55" s="201">
        <v>2.0499999999999998</v>
      </c>
      <c r="V55" s="201">
        <v>0.3</v>
      </c>
      <c r="W55" s="201">
        <v>0.67</v>
      </c>
      <c r="X55" s="201">
        <v>2.14</v>
      </c>
      <c r="Y55" s="201">
        <v>0</v>
      </c>
      <c r="Z55" s="201">
        <v>4.03</v>
      </c>
      <c r="AA55" s="201">
        <v>1.31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18.59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38.270000000000003</v>
      </c>
      <c r="K56" s="201">
        <v>236.14</v>
      </c>
      <c r="L56" s="201">
        <v>0.32</v>
      </c>
      <c r="M56" s="201">
        <v>2.11</v>
      </c>
      <c r="N56" s="201">
        <v>0.86</v>
      </c>
      <c r="O56" s="201">
        <v>2.42</v>
      </c>
      <c r="P56" s="201">
        <v>0.91</v>
      </c>
      <c r="Q56" s="201">
        <v>0.16</v>
      </c>
      <c r="R56" s="201">
        <v>0.61</v>
      </c>
      <c r="S56" s="201">
        <v>0.38</v>
      </c>
      <c r="T56" s="201">
        <v>0</v>
      </c>
      <c r="U56" s="201">
        <v>2.0499999999999998</v>
      </c>
      <c r="V56" s="201">
        <v>0.3</v>
      </c>
      <c r="W56" s="201">
        <v>0.67</v>
      </c>
      <c r="X56" s="201">
        <v>2.14</v>
      </c>
      <c r="Y56" s="201">
        <v>0</v>
      </c>
      <c r="Z56" s="201">
        <v>4.04</v>
      </c>
      <c r="AA56" s="201">
        <v>1.31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18.59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38.270000000000003</v>
      </c>
      <c r="K57" s="201">
        <v>236.14</v>
      </c>
      <c r="L57" s="201">
        <v>0.32</v>
      </c>
      <c r="M57" s="201">
        <v>2.11</v>
      </c>
      <c r="N57" s="201">
        <v>0.86</v>
      </c>
      <c r="O57" s="201">
        <v>2.42</v>
      </c>
      <c r="P57" s="201">
        <v>0.91</v>
      </c>
      <c r="Q57" s="201">
        <v>0.16</v>
      </c>
      <c r="R57" s="201">
        <v>0.61</v>
      </c>
      <c r="S57" s="201">
        <v>0.38</v>
      </c>
      <c r="T57" s="201">
        <v>0</v>
      </c>
      <c r="U57" s="201">
        <v>2.0499999999999998</v>
      </c>
      <c r="V57" s="201">
        <v>0.3</v>
      </c>
      <c r="W57" s="201">
        <v>0.67</v>
      </c>
      <c r="X57" s="201">
        <v>2.14</v>
      </c>
      <c r="Y57" s="201">
        <v>0</v>
      </c>
      <c r="Z57" s="201">
        <v>4.04</v>
      </c>
      <c r="AA57" s="201">
        <v>1.31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18.59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38.270000000000003</v>
      </c>
      <c r="K58" s="201">
        <v>236.14</v>
      </c>
      <c r="L58" s="201">
        <v>0.32</v>
      </c>
      <c r="M58" s="201">
        <v>2.11</v>
      </c>
      <c r="N58" s="201">
        <v>0.86</v>
      </c>
      <c r="O58" s="201">
        <v>2.42</v>
      </c>
      <c r="P58" s="201">
        <v>0.91</v>
      </c>
      <c r="Q58" s="201">
        <v>0.16</v>
      </c>
      <c r="R58" s="201">
        <v>0.61</v>
      </c>
      <c r="S58" s="201">
        <v>0.38</v>
      </c>
      <c r="T58" s="201">
        <v>0</v>
      </c>
      <c r="U58" s="201">
        <v>2.0499999999999998</v>
      </c>
      <c r="V58" s="201">
        <v>0.3</v>
      </c>
      <c r="W58" s="201">
        <v>0.67</v>
      </c>
      <c r="X58" s="201">
        <v>2.14</v>
      </c>
      <c r="Y58" s="201">
        <v>0</v>
      </c>
      <c r="Z58" s="201">
        <v>4.03</v>
      </c>
      <c r="AA58" s="201">
        <v>1.31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18.59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38.270000000000003</v>
      </c>
      <c r="K59" s="201">
        <v>236.14</v>
      </c>
      <c r="L59" s="201">
        <v>0.32</v>
      </c>
      <c r="M59" s="201">
        <v>2.11</v>
      </c>
      <c r="N59" s="201">
        <v>0.86</v>
      </c>
      <c r="O59" s="201">
        <v>2.42</v>
      </c>
      <c r="P59" s="201">
        <v>0.91</v>
      </c>
      <c r="Q59" s="201">
        <v>0.16</v>
      </c>
      <c r="R59" s="201">
        <v>0.61</v>
      </c>
      <c r="S59" s="201">
        <v>0.38</v>
      </c>
      <c r="T59" s="201">
        <v>0</v>
      </c>
      <c r="U59" s="201">
        <v>2.0499999999999998</v>
      </c>
      <c r="V59" s="201">
        <v>0.3</v>
      </c>
      <c r="W59" s="201">
        <v>0.67</v>
      </c>
      <c r="X59" s="201">
        <v>2.14</v>
      </c>
      <c r="Y59" s="201">
        <v>0</v>
      </c>
      <c r="Z59" s="201">
        <v>4.03</v>
      </c>
      <c r="AA59" s="201">
        <v>1.31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18.59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38.270000000000003</v>
      </c>
      <c r="K60" s="201">
        <v>236.14</v>
      </c>
      <c r="L60" s="201">
        <v>0.32</v>
      </c>
      <c r="M60" s="201">
        <v>2.11</v>
      </c>
      <c r="N60" s="201">
        <v>0.86</v>
      </c>
      <c r="O60" s="201">
        <v>2.42</v>
      </c>
      <c r="P60" s="201">
        <v>0.91</v>
      </c>
      <c r="Q60" s="201">
        <v>0.16</v>
      </c>
      <c r="R60" s="201">
        <v>0.61</v>
      </c>
      <c r="S60" s="201">
        <v>0.38</v>
      </c>
      <c r="T60" s="201">
        <v>0</v>
      </c>
      <c r="U60" s="201">
        <v>2.0499999999999998</v>
      </c>
      <c r="V60" s="201">
        <v>0.3</v>
      </c>
      <c r="W60" s="201">
        <v>0.67</v>
      </c>
      <c r="X60" s="201">
        <v>2.14</v>
      </c>
      <c r="Y60" s="201">
        <v>0</v>
      </c>
      <c r="Z60" s="201">
        <v>4.03</v>
      </c>
      <c r="AA60" s="201">
        <v>1.31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18.59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38.270000000000003</v>
      </c>
      <c r="K61" s="201">
        <v>236.14</v>
      </c>
      <c r="L61" s="201">
        <v>0.32</v>
      </c>
      <c r="M61" s="201">
        <v>2.11</v>
      </c>
      <c r="N61" s="201">
        <v>0.86</v>
      </c>
      <c r="O61" s="201">
        <v>2.42</v>
      </c>
      <c r="P61" s="201">
        <v>0.91</v>
      </c>
      <c r="Q61" s="201">
        <v>0.16</v>
      </c>
      <c r="R61" s="201">
        <v>0.61</v>
      </c>
      <c r="S61" s="201">
        <v>0.38</v>
      </c>
      <c r="T61" s="201">
        <v>0</v>
      </c>
      <c r="U61" s="201">
        <v>2.0499999999999998</v>
      </c>
      <c r="V61" s="201">
        <v>0.3</v>
      </c>
      <c r="W61" s="201">
        <v>0.67</v>
      </c>
      <c r="X61" s="201">
        <v>2.14</v>
      </c>
      <c r="Y61" s="201">
        <v>0</v>
      </c>
      <c r="Z61" s="201">
        <v>4.03</v>
      </c>
      <c r="AA61" s="201">
        <v>1.31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18.59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38.270000000000003</v>
      </c>
      <c r="K62" s="201">
        <v>236.14</v>
      </c>
      <c r="L62" s="201">
        <v>0.32</v>
      </c>
      <c r="M62" s="201">
        <v>2.11</v>
      </c>
      <c r="N62" s="201">
        <v>0.86</v>
      </c>
      <c r="O62" s="201">
        <v>2.42</v>
      </c>
      <c r="P62" s="201">
        <v>0.91</v>
      </c>
      <c r="Q62" s="201">
        <v>0.16</v>
      </c>
      <c r="R62" s="201">
        <v>0.61</v>
      </c>
      <c r="S62" s="201">
        <v>0.38</v>
      </c>
      <c r="T62" s="201">
        <v>0</v>
      </c>
      <c r="U62" s="201">
        <v>2.0499999999999998</v>
      </c>
      <c r="V62" s="201">
        <v>0.3</v>
      </c>
      <c r="W62" s="201">
        <v>0.67</v>
      </c>
      <c r="X62" s="201">
        <v>2.14</v>
      </c>
      <c r="Y62" s="201">
        <v>0</v>
      </c>
      <c r="Z62" s="201">
        <v>4.03</v>
      </c>
      <c r="AA62" s="201">
        <v>1.31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18.59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38.270000000000003</v>
      </c>
      <c r="K63" s="201">
        <v>197.46</v>
      </c>
      <c r="L63" s="201">
        <v>0.32</v>
      </c>
      <c r="M63" s="201">
        <v>2.11</v>
      </c>
      <c r="N63" s="201">
        <v>0.86</v>
      </c>
      <c r="O63" s="201">
        <v>2.42</v>
      </c>
      <c r="P63" s="201">
        <v>0.91</v>
      </c>
      <c r="Q63" s="201">
        <v>0.16</v>
      </c>
      <c r="R63" s="201">
        <v>0.61</v>
      </c>
      <c r="S63" s="201">
        <v>0.38</v>
      </c>
      <c r="T63" s="201">
        <v>0</v>
      </c>
      <c r="U63" s="201">
        <v>2.0499999999999998</v>
      </c>
      <c r="V63" s="201">
        <v>0.3</v>
      </c>
      <c r="W63" s="201">
        <v>0.67</v>
      </c>
      <c r="X63" s="201">
        <v>2.14</v>
      </c>
      <c r="Y63" s="201">
        <v>0</v>
      </c>
      <c r="Z63" s="201">
        <v>4.03</v>
      </c>
      <c r="AA63" s="201">
        <v>1.31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18.59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38.270000000000003</v>
      </c>
      <c r="K64" s="201">
        <v>139.44</v>
      </c>
      <c r="L64" s="201">
        <v>0.32</v>
      </c>
      <c r="M64" s="201">
        <v>2.11</v>
      </c>
      <c r="N64" s="201">
        <v>0.86</v>
      </c>
      <c r="O64" s="201">
        <v>2.42</v>
      </c>
      <c r="P64" s="201">
        <v>0.91</v>
      </c>
      <c r="Q64" s="201">
        <v>0.16</v>
      </c>
      <c r="R64" s="201">
        <v>0.61</v>
      </c>
      <c r="S64" s="201">
        <v>0.38</v>
      </c>
      <c r="T64" s="201">
        <v>0</v>
      </c>
      <c r="U64" s="201">
        <v>2.0499999999999998</v>
      </c>
      <c r="V64" s="201">
        <v>0.3</v>
      </c>
      <c r="W64" s="201">
        <v>0.67</v>
      </c>
      <c r="X64" s="201">
        <v>2.14</v>
      </c>
      <c r="Y64" s="201">
        <v>0</v>
      </c>
      <c r="Z64" s="201">
        <v>4.03</v>
      </c>
      <c r="AA64" s="201">
        <v>1.31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18.59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38.270000000000003</v>
      </c>
      <c r="K65" s="201">
        <v>86.26</v>
      </c>
      <c r="L65" s="201">
        <v>0.32</v>
      </c>
      <c r="M65" s="201">
        <v>2.11</v>
      </c>
      <c r="N65" s="201">
        <v>0.86</v>
      </c>
      <c r="O65" s="201">
        <v>2.42</v>
      </c>
      <c r="P65" s="201">
        <v>0.91</v>
      </c>
      <c r="Q65" s="201">
        <v>0.16</v>
      </c>
      <c r="R65" s="201">
        <v>0.61</v>
      </c>
      <c r="S65" s="201">
        <v>0.38</v>
      </c>
      <c r="T65" s="201">
        <v>0</v>
      </c>
      <c r="U65" s="201">
        <v>2.0499999999999998</v>
      </c>
      <c r="V65" s="201">
        <v>0.3</v>
      </c>
      <c r="W65" s="201">
        <v>0.67</v>
      </c>
      <c r="X65" s="201">
        <v>2.14</v>
      </c>
      <c r="Y65" s="201">
        <v>0</v>
      </c>
      <c r="Z65" s="201">
        <v>4.03</v>
      </c>
      <c r="AA65" s="201">
        <v>1.31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18.59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38.270000000000003</v>
      </c>
      <c r="K66" s="201">
        <v>64.98</v>
      </c>
      <c r="L66" s="201">
        <v>0.32</v>
      </c>
      <c r="M66" s="201">
        <v>2.11</v>
      </c>
      <c r="N66" s="201">
        <v>0.86</v>
      </c>
      <c r="O66" s="201">
        <v>2.42</v>
      </c>
      <c r="P66" s="201">
        <v>0.91</v>
      </c>
      <c r="Q66" s="201">
        <v>0.16</v>
      </c>
      <c r="R66" s="201">
        <v>0.61</v>
      </c>
      <c r="S66" s="201">
        <v>0.38</v>
      </c>
      <c r="T66" s="201">
        <v>0</v>
      </c>
      <c r="U66" s="201">
        <v>2.0499999999999998</v>
      </c>
      <c r="V66" s="201">
        <v>0.3</v>
      </c>
      <c r="W66" s="201">
        <v>0.67</v>
      </c>
      <c r="X66" s="201">
        <v>2.14</v>
      </c>
      <c r="Y66" s="201">
        <v>0</v>
      </c>
      <c r="Z66" s="201">
        <v>4.03</v>
      </c>
      <c r="AA66" s="201">
        <v>1.31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18.59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38.270000000000003</v>
      </c>
      <c r="K67" s="201">
        <v>60.15</v>
      </c>
      <c r="L67" s="201">
        <v>0.32</v>
      </c>
      <c r="M67" s="201">
        <v>2.11</v>
      </c>
      <c r="N67" s="201">
        <v>0.86</v>
      </c>
      <c r="O67" s="201">
        <v>2.42</v>
      </c>
      <c r="P67" s="201">
        <v>0.91</v>
      </c>
      <c r="Q67" s="201">
        <v>0.16</v>
      </c>
      <c r="R67" s="201">
        <v>0.61</v>
      </c>
      <c r="S67" s="201">
        <v>0.38</v>
      </c>
      <c r="T67" s="201">
        <v>0</v>
      </c>
      <c r="U67" s="201">
        <v>2.0499999999999998</v>
      </c>
      <c r="V67" s="201">
        <v>0.3</v>
      </c>
      <c r="W67" s="201">
        <v>0.67</v>
      </c>
      <c r="X67" s="201">
        <v>2.14</v>
      </c>
      <c r="Y67" s="201">
        <v>0</v>
      </c>
      <c r="Z67" s="201">
        <v>4.03</v>
      </c>
      <c r="AA67" s="201">
        <v>1.31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18.59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38.270000000000003</v>
      </c>
      <c r="K68" s="201">
        <v>80.45</v>
      </c>
      <c r="L68" s="201">
        <v>0.32</v>
      </c>
      <c r="M68" s="201">
        <v>2.11</v>
      </c>
      <c r="N68" s="201">
        <v>0.86</v>
      </c>
      <c r="O68" s="201">
        <v>2.42</v>
      </c>
      <c r="P68" s="201">
        <v>0.91</v>
      </c>
      <c r="Q68" s="201">
        <v>0.16</v>
      </c>
      <c r="R68" s="201">
        <v>0.61</v>
      </c>
      <c r="S68" s="201">
        <v>0.38</v>
      </c>
      <c r="T68" s="201">
        <v>0</v>
      </c>
      <c r="U68" s="201">
        <v>2.0499999999999998</v>
      </c>
      <c r="V68" s="201">
        <v>0.3</v>
      </c>
      <c r="W68" s="201">
        <v>0.67</v>
      </c>
      <c r="X68" s="201">
        <v>2.14</v>
      </c>
      <c r="Y68" s="201">
        <v>0</v>
      </c>
      <c r="Z68" s="201">
        <v>4.03</v>
      </c>
      <c r="AA68" s="201">
        <v>1.31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18.59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38.270000000000003</v>
      </c>
      <c r="K69" s="201">
        <v>85.29</v>
      </c>
      <c r="L69" s="201">
        <v>0.32</v>
      </c>
      <c r="M69" s="201">
        <v>2.11</v>
      </c>
      <c r="N69" s="201">
        <v>0.86</v>
      </c>
      <c r="O69" s="201">
        <v>2.42</v>
      </c>
      <c r="P69" s="201">
        <v>0.91</v>
      </c>
      <c r="Q69" s="201">
        <v>0.16</v>
      </c>
      <c r="R69" s="201">
        <v>0.61</v>
      </c>
      <c r="S69" s="201">
        <v>0.38</v>
      </c>
      <c r="T69" s="201">
        <v>0</v>
      </c>
      <c r="U69" s="201">
        <v>2.0499999999999998</v>
      </c>
      <c r="V69" s="201">
        <v>0.3</v>
      </c>
      <c r="W69" s="201">
        <v>0.67</v>
      </c>
      <c r="X69" s="201">
        <v>2.14</v>
      </c>
      <c r="Y69" s="201">
        <v>0</v>
      </c>
      <c r="Z69" s="201">
        <v>4.03</v>
      </c>
      <c r="AA69" s="201">
        <v>1.31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18.59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38.270000000000003</v>
      </c>
      <c r="K70" s="201">
        <v>77.55</v>
      </c>
      <c r="L70" s="201">
        <v>0.32</v>
      </c>
      <c r="M70" s="201">
        <v>2.11</v>
      </c>
      <c r="N70" s="201">
        <v>0.86</v>
      </c>
      <c r="O70" s="201">
        <v>2.42</v>
      </c>
      <c r="P70" s="201">
        <v>0.91</v>
      </c>
      <c r="Q70" s="201">
        <v>0.16</v>
      </c>
      <c r="R70" s="201">
        <v>0.61</v>
      </c>
      <c r="S70" s="201">
        <v>0.38</v>
      </c>
      <c r="T70" s="201">
        <v>0</v>
      </c>
      <c r="U70" s="201">
        <v>2.0499999999999998</v>
      </c>
      <c r="V70" s="201">
        <v>0.3</v>
      </c>
      <c r="W70" s="201">
        <v>0.67</v>
      </c>
      <c r="X70" s="201">
        <v>2.14</v>
      </c>
      <c r="Y70" s="201">
        <v>0</v>
      </c>
      <c r="Z70" s="201">
        <v>4.03</v>
      </c>
      <c r="AA70" s="201">
        <v>1.31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18.59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61.11</v>
      </c>
      <c r="L71" s="201">
        <v>0.32</v>
      </c>
      <c r="M71" s="201">
        <v>2.11</v>
      </c>
      <c r="N71" s="201">
        <v>0.86</v>
      </c>
      <c r="O71" s="201">
        <v>2.42</v>
      </c>
      <c r="P71" s="201">
        <v>0.91</v>
      </c>
      <c r="Q71" s="201">
        <v>0.16</v>
      </c>
      <c r="R71" s="201">
        <v>0.61</v>
      </c>
      <c r="S71" s="201">
        <v>0.38</v>
      </c>
      <c r="T71" s="201">
        <v>0</v>
      </c>
      <c r="U71" s="201">
        <v>2.0499999999999998</v>
      </c>
      <c r="V71" s="201">
        <v>0.3</v>
      </c>
      <c r="W71" s="201">
        <v>0.6</v>
      </c>
      <c r="X71" s="201">
        <v>2.0299999999999998</v>
      </c>
      <c r="Y71" s="201">
        <v>0</v>
      </c>
      <c r="Z71" s="201">
        <v>4.03</v>
      </c>
      <c r="AA71" s="201">
        <v>1.31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18.59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16.73</v>
      </c>
      <c r="L72" s="201">
        <v>0.32</v>
      </c>
      <c r="M72" s="201">
        <v>2.11</v>
      </c>
      <c r="N72" s="201">
        <v>0.86</v>
      </c>
      <c r="O72" s="201">
        <v>2.42</v>
      </c>
      <c r="P72" s="201">
        <v>0.91</v>
      </c>
      <c r="Q72" s="201">
        <v>0.16</v>
      </c>
      <c r="R72" s="201">
        <v>0.61</v>
      </c>
      <c r="S72" s="201">
        <v>0.38</v>
      </c>
      <c r="T72" s="201">
        <v>0</v>
      </c>
      <c r="U72" s="201">
        <v>2.0499999999999998</v>
      </c>
      <c r="V72" s="201">
        <v>0.3</v>
      </c>
      <c r="W72" s="201">
        <v>0.6</v>
      </c>
      <c r="X72" s="201">
        <v>2.0299999999999998</v>
      </c>
      <c r="Y72" s="201">
        <v>0</v>
      </c>
      <c r="Z72" s="201">
        <v>4.03</v>
      </c>
      <c r="AA72" s="201">
        <v>1.31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18.77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16.73</v>
      </c>
      <c r="L73" s="201">
        <v>0.32</v>
      </c>
      <c r="M73" s="201">
        <v>2.11</v>
      </c>
      <c r="N73" s="201">
        <v>0.86</v>
      </c>
      <c r="O73" s="201">
        <v>2.42</v>
      </c>
      <c r="P73" s="201">
        <v>0.91</v>
      </c>
      <c r="Q73" s="201">
        <v>0.16</v>
      </c>
      <c r="R73" s="201">
        <v>0.61</v>
      </c>
      <c r="S73" s="201">
        <v>0.38</v>
      </c>
      <c r="T73" s="201">
        <v>0</v>
      </c>
      <c r="U73" s="201">
        <v>2.0499999999999998</v>
      </c>
      <c r="V73" s="201">
        <v>0.3</v>
      </c>
      <c r="W73" s="201">
        <v>0.6</v>
      </c>
      <c r="X73" s="201">
        <v>2.0299999999999998</v>
      </c>
      <c r="Y73" s="201">
        <v>0</v>
      </c>
      <c r="Z73" s="201">
        <v>4.03</v>
      </c>
      <c r="AA73" s="201">
        <v>1.31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18.77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16.73</v>
      </c>
      <c r="L74" s="201">
        <v>0.32</v>
      </c>
      <c r="M74" s="201">
        <v>2.11</v>
      </c>
      <c r="N74" s="201">
        <v>0.86</v>
      </c>
      <c r="O74" s="201">
        <v>2.42</v>
      </c>
      <c r="P74" s="201">
        <v>0.91</v>
      </c>
      <c r="Q74" s="201">
        <v>0.16</v>
      </c>
      <c r="R74" s="201">
        <v>0.61</v>
      </c>
      <c r="S74" s="201">
        <v>0.38</v>
      </c>
      <c r="T74" s="201">
        <v>0</v>
      </c>
      <c r="U74" s="201">
        <v>2.0499999999999998</v>
      </c>
      <c r="V74" s="201">
        <v>0.3</v>
      </c>
      <c r="W74" s="201">
        <v>0.6</v>
      </c>
      <c r="X74" s="201">
        <v>2.0299999999999998</v>
      </c>
      <c r="Y74" s="201">
        <v>0</v>
      </c>
      <c r="Z74" s="201">
        <v>4.03</v>
      </c>
      <c r="AA74" s="201">
        <v>1.31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18.77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16.73</v>
      </c>
      <c r="L75" s="201">
        <v>0.64</v>
      </c>
      <c r="M75" s="201">
        <v>2.11</v>
      </c>
      <c r="N75" s="201">
        <v>0.86</v>
      </c>
      <c r="O75" s="201">
        <v>2.42</v>
      </c>
      <c r="P75" s="201">
        <v>0.91</v>
      </c>
      <c r="Q75" s="201">
        <v>0.16</v>
      </c>
      <c r="R75" s="201">
        <v>0</v>
      </c>
      <c r="S75" s="201">
        <v>0.38</v>
      </c>
      <c r="T75" s="201">
        <v>0</v>
      </c>
      <c r="U75" s="201">
        <v>2.0499999999999998</v>
      </c>
      <c r="V75" s="201">
        <v>0.3</v>
      </c>
      <c r="W75" s="201">
        <v>0.6</v>
      </c>
      <c r="X75" s="201">
        <v>2.0299999999999998</v>
      </c>
      <c r="Y75" s="201">
        <v>0</v>
      </c>
      <c r="Z75" s="201">
        <v>4.03</v>
      </c>
      <c r="AA75" s="201">
        <v>1.31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18.77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16.73</v>
      </c>
      <c r="L76" s="201">
        <v>0.5</v>
      </c>
      <c r="M76" s="201">
        <v>2.11</v>
      </c>
      <c r="N76" s="201">
        <v>0.86</v>
      </c>
      <c r="O76" s="201">
        <v>2.42</v>
      </c>
      <c r="P76" s="201">
        <v>0.91</v>
      </c>
      <c r="Q76" s="201">
        <v>0.16</v>
      </c>
      <c r="R76" s="201">
        <v>0.61</v>
      </c>
      <c r="S76" s="201">
        <v>0.75</v>
      </c>
      <c r="T76" s="201">
        <v>0</v>
      </c>
      <c r="U76" s="201">
        <v>2.0499999999999998</v>
      </c>
      <c r="V76" s="201">
        <v>0.3</v>
      </c>
      <c r="W76" s="201">
        <v>0.6</v>
      </c>
      <c r="X76" s="201">
        <v>2.0299999999999998</v>
      </c>
      <c r="Y76" s="201">
        <v>0</v>
      </c>
      <c r="Z76" s="201">
        <v>4.03</v>
      </c>
      <c r="AA76" s="201">
        <v>1.31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18.77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17.18</v>
      </c>
      <c r="L77" s="201">
        <v>0.31</v>
      </c>
      <c r="M77" s="201">
        <v>2.11</v>
      </c>
      <c r="N77" s="201">
        <v>0.86</v>
      </c>
      <c r="O77" s="201">
        <v>2.42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2.0499999999999998</v>
      </c>
      <c r="V77" s="201">
        <v>0.19</v>
      </c>
      <c r="W77" s="201">
        <v>0.6</v>
      </c>
      <c r="X77" s="201">
        <v>2.0299999999999998</v>
      </c>
      <c r="Y77" s="201">
        <v>0</v>
      </c>
      <c r="Z77" s="201">
        <v>4.03</v>
      </c>
      <c r="AA77" s="201">
        <v>1.31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-38.68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18.77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16.72</v>
      </c>
      <c r="L78" s="201">
        <v>0.31</v>
      </c>
      <c r="M78" s="201">
        <v>2.11</v>
      </c>
      <c r="N78" s="201">
        <v>0.86</v>
      </c>
      <c r="O78" s="201">
        <v>2.42</v>
      </c>
      <c r="P78" s="201">
        <v>0.91</v>
      </c>
      <c r="Q78" s="201">
        <v>0.16</v>
      </c>
      <c r="R78" s="201">
        <v>0.61</v>
      </c>
      <c r="S78" s="201">
        <v>0.38</v>
      </c>
      <c r="T78" s="201">
        <v>0</v>
      </c>
      <c r="U78" s="201">
        <v>2.0499999999999998</v>
      </c>
      <c r="V78" s="201">
        <v>0.19</v>
      </c>
      <c r="W78" s="201">
        <v>0.6</v>
      </c>
      <c r="X78" s="201">
        <v>2.0299999999999998</v>
      </c>
      <c r="Y78" s="201">
        <v>0</v>
      </c>
      <c r="Z78" s="201">
        <v>4.03</v>
      </c>
      <c r="AA78" s="201">
        <v>1.31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-31.9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18.77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16.72</v>
      </c>
      <c r="L79" s="201">
        <v>0.31</v>
      </c>
      <c r="M79" s="201">
        <v>2.11</v>
      </c>
      <c r="N79" s="201">
        <v>0.86</v>
      </c>
      <c r="O79" s="201">
        <v>2.42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2.0499999999999998</v>
      </c>
      <c r="V79" s="201">
        <v>0.19</v>
      </c>
      <c r="W79" s="201">
        <v>0.6</v>
      </c>
      <c r="X79" s="201">
        <v>2.0299999999999998</v>
      </c>
      <c r="Y79" s="201">
        <v>0</v>
      </c>
      <c r="Z79" s="201">
        <v>4.03</v>
      </c>
      <c r="AA79" s="201">
        <v>1.31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-0.9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18.77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16.72</v>
      </c>
      <c r="L80" s="201">
        <v>0.31</v>
      </c>
      <c r="M80" s="201">
        <v>2.11</v>
      </c>
      <c r="N80" s="201">
        <v>0.86</v>
      </c>
      <c r="O80" s="201">
        <v>2.42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2.0499999999999998</v>
      </c>
      <c r="V80" s="201">
        <v>0.19</v>
      </c>
      <c r="W80" s="201">
        <v>0.6</v>
      </c>
      <c r="X80" s="201">
        <v>2.0299999999999998</v>
      </c>
      <c r="Y80" s="201">
        <v>0</v>
      </c>
      <c r="Z80" s="201">
        <v>4.03</v>
      </c>
      <c r="AA80" s="201">
        <v>1.31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-0.9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16.72</v>
      </c>
      <c r="L81" s="201">
        <v>0.31</v>
      </c>
      <c r="M81" s="201">
        <v>2.11</v>
      </c>
      <c r="N81" s="201">
        <v>0.86</v>
      </c>
      <c r="O81" s="201">
        <v>2.42</v>
      </c>
      <c r="P81" s="201">
        <v>0.91</v>
      </c>
      <c r="Q81" s="201">
        <v>0.16</v>
      </c>
      <c r="R81" s="201">
        <v>0.61</v>
      </c>
      <c r="S81" s="201">
        <v>0.38</v>
      </c>
      <c r="T81" s="201">
        <v>0</v>
      </c>
      <c r="U81" s="201">
        <v>2.0499999999999998</v>
      </c>
      <c r="V81" s="201">
        <v>0.19</v>
      </c>
      <c r="W81" s="201">
        <v>0.6</v>
      </c>
      <c r="X81" s="201">
        <v>2.0299999999999998</v>
      </c>
      <c r="Y81" s="201">
        <v>0</v>
      </c>
      <c r="Z81" s="201">
        <v>4.03</v>
      </c>
      <c r="AA81" s="201">
        <v>1.31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-0.9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16.72</v>
      </c>
      <c r="L82" s="201">
        <v>0.31</v>
      </c>
      <c r="M82" s="201">
        <v>2.11</v>
      </c>
      <c r="N82" s="201">
        <v>0.86</v>
      </c>
      <c r="O82" s="201">
        <v>2.42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2.0499999999999998</v>
      </c>
      <c r="V82" s="201">
        <v>0.19</v>
      </c>
      <c r="W82" s="201">
        <v>0.6</v>
      </c>
      <c r="X82" s="201">
        <v>2.0299999999999998</v>
      </c>
      <c r="Y82" s="201">
        <v>0</v>
      </c>
      <c r="Z82" s="201">
        <v>4.03</v>
      </c>
      <c r="AA82" s="201">
        <v>1.31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-0.9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16.73</v>
      </c>
      <c r="L83" s="201">
        <v>0.31</v>
      </c>
      <c r="M83" s="201">
        <v>2.11</v>
      </c>
      <c r="N83" s="201">
        <v>0.86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2.0499999999999998</v>
      </c>
      <c r="V83" s="201">
        <v>0.19</v>
      </c>
      <c r="W83" s="201">
        <v>0.6</v>
      </c>
      <c r="X83" s="201">
        <v>2.0299999999999998</v>
      </c>
      <c r="Y83" s="201">
        <v>0</v>
      </c>
      <c r="Z83" s="201">
        <v>4.03</v>
      </c>
      <c r="AA83" s="201">
        <v>1.31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-7.68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16.72</v>
      </c>
      <c r="L84" s="201">
        <v>0.31</v>
      </c>
      <c r="M84" s="201">
        <v>2.11</v>
      </c>
      <c r="N84" s="201">
        <v>0.86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2.0499999999999998</v>
      </c>
      <c r="V84" s="201">
        <v>0.19</v>
      </c>
      <c r="W84" s="201">
        <v>0.6</v>
      </c>
      <c r="X84" s="201">
        <v>2.0299999999999998</v>
      </c>
      <c r="Y84" s="201">
        <v>0</v>
      </c>
      <c r="Z84" s="201">
        <v>4.03</v>
      </c>
      <c r="AA84" s="201">
        <v>1.31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-0.9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16.72</v>
      </c>
      <c r="L85" s="201">
        <v>0.31</v>
      </c>
      <c r="M85" s="201">
        <v>2.11</v>
      </c>
      <c r="N85" s="201">
        <v>0.86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2.0499999999999998</v>
      </c>
      <c r="V85" s="201">
        <v>0.22</v>
      </c>
      <c r="W85" s="201">
        <v>0.57999999999999996</v>
      </c>
      <c r="X85" s="201">
        <v>1.98</v>
      </c>
      <c r="Y85" s="201">
        <v>0</v>
      </c>
      <c r="Z85" s="201">
        <v>4.03</v>
      </c>
      <c r="AA85" s="201">
        <v>1.31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-0.9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16.72</v>
      </c>
      <c r="L86" s="201">
        <v>0.31</v>
      </c>
      <c r="M86" s="201">
        <v>2.11</v>
      </c>
      <c r="N86" s="201">
        <v>0.86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2.0499999999999998</v>
      </c>
      <c r="V86" s="201">
        <v>0.28000000000000003</v>
      </c>
      <c r="W86" s="201">
        <v>0.59</v>
      </c>
      <c r="X86" s="201">
        <v>1.94</v>
      </c>
      <c r="Y86" s="201">
        <v>0</v>
      </c>
      <c r="Z86" s="201">
        <v>4.03</v>
      </c>
      <c r="AA86" s="201">
        <v>1.31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-0.9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16.72</v>
      </c>
      <c r="L87" s="201">
        <v>0.31</v>
      </c>
      <c r="M87" s="201">
        <v>2.11</v>
      </c>
      <c r="N87" s="201">
        <v>0.86</v>
      </c>
      <c r="O87" s="201">
        <v>2.42</v>
      </c>
      <c r="P87" s="201">
        <v>0.91</v>
      </c>
      <c r="Q87" s="201">
        <v>0.16</v>
      </c>
      <c r="R87" s="201">
        <v>0.61</v>
      </c>
      <c r="S87" s="201">
        <v>0.38</v>
      </c>
      <c r="T87" s="201">
        <v>0</v>
      </c>
      <c r="U87" s="201">
        <v>2.0499999999999998</v>
      </c>
      <c r="V87" s="201">
        <v>0.28000000000000003</v>
      </c>
      <c r="W87" s="201">
        <v>0.65</v>
      </c>
      <c r="X87" s="201">
        <v>1.97</v>
      </c>
      <c r="Y87" s="201">
        <v>0</v>
      </c>
      <c r="Z87" s="201">
        <v>4.03</v>
      </c>
      <c r="AA87" s="201">
        <v>1.31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-9.41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16.72</v>
      </c>
      <c r="L88" s="201">
        <v>0.31</v>
      </c>
      <c r="M88" s="201">
        <v>2.11</v>
      </c>
      <c r="N88" s="201">
        <v>0.86</v>
      </c>
      <c r="O88" s="201">
        <v>2.42</v>
      </c>
      <c r="P88" s="201">
        <v>0.91</v>
      </c>
      <c r="Q88" s="201">
        <v>0.16</v>
      </c>
      <c r="R88" s="201">
        <v>0.61</v>
      </c>
      <c r="S88" s="201">
        <v>0.38</v>
      </c>
      <c r="T88" s="201">
        <v>0</v>
      </c>
      <c r="U88" s="201">
        <v>2.0499999999999998</v>
      </c>
      <c r="V88" s="201">
        <v>0.2</v>
      </c>
      <c r="W88" s="201">
        <v>0.6</v>
      </c>
      <c r="X88" s="201">
        <v>1.95</v>
      </c>
      <c r="Y88" s="201">
        <v>0</v>
      </c>
      <c r="Z88" s="201">
        <v>4.03</v>
      </c>
      <c r="AA88" s="201">
        <v>1.31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-9.41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-29.82</v>
      </c>
      <c r="L89" s="201">
        <v>0.31</v>
      </c>
      <c r="M89" s="201">
        <v>2.11</v>
      </c>
      <c r="N89" s="201">
        <v>0.86</v>
      </c>
      <c r="O89" s="201">
        <v>2.42</v>
      </c>
      <c r="P89" s="201">
        <v>0.91</v>
      </c>
      <c r="Q89" s="201">
        <v>0.16</v>
      </c>
      <c r="R89" s="201">
        <v>0.61</v>
      </c>
      <c r="S89" s="201">
        <v>0.38</v>
      </c>
      <c r="T89" s="201">
        <v>0</v>
      </c>
      <c r="U89" s="201">
        <v>2.0499999999999998</v>
      </c>
      <c r="V89" s="201">
        <v>0.28999999999999998</v>
      </c>
      <c r="W89" s="201">
        <v>0.6</v>
      </c>
      <c r="X89" s="201">
        <v>1.93</v>
      </c>
      <c r="Y89" s="201">
        <v>0</v>
      </c>
      <c r="Z89" s="201">
        <v>4.03</v>
      </c>
      <c r="AA89" s="201">
        <v>1.31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-34.020000000000003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-29.62</v>
      </c>
      <c r="L90" s="201">
        <v>0.31</v>
      </c>
      <c r="M90" s="201">
        <v>2.11</v>
      </c>
      <c r="N90" s="201">
        <v>0.86</v>
      </c>
      <c r="O90" s="201">
        <v>2.42</v>
      </c>
      <c r="P90" s="201">
        <v>0.91</v>
      </c>
      <c r="Q90" s="201">
        <v>0.16</v>
      </c>
      <c r="R90" s="201">
        <v>0.61</v>
      </c>
      <c r="S90" s="201">
        <v>0.38</v>
      </c>
      <c r="T90" s="201">
        <v>0</v>
      </c>
      <c r="U90" s="201">
        <v>2.0499999999999998</v>
      </c>
      <c r="V90" s="201">
        <v>0.28000000000000003</v>
      </c>
      <c r="W90" s="201">
        <v>0.64</v>
      </c>
      <c r="X90" s="201">
        <v>1.98</v>
      </c>
      <c r="Y90" s="201">
        <v>0</v>
      </c>
      <c r="Z90" s="201">
        <v>4.03</v>
      </c>
      <c r="AA90" s="201">
        <v>1.31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-34.020000000000003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-29.82</v>
      </c>
      <c r="L91" s="201">
        <v>0.31</v>
      </c>
      <c r="M91" s="201">
        <v>2.11</v>
      </c>
      <c r="N91" s="201">
        <v>0.86</v>
      </c>
      <c r="O91" s="201">
        <v>2.42</v>
      </c>
      <c r="P91" s="201">
        <v>0.91</v>
      </c>
      <c r="Q91" s="201">
        <v>0.16</v>
      </c>
      <c r="R91" s="201">
        <v>0.61</v>
      </c>
      <c r="S91" s="201">
        <v>0.38</v>
      </c>
      <c r="T91" s="201">
        <v>0</v>
      </c>
      <c r="U91" s="201">
        <v>2.0499999999999998</v>
      </c>
      <c r="V91" s="201">
        <v>0.23</v>
      </c>
      <c r="W91" s="201">
        <v>0.66</v>
      </c>
      <c r="X91" s="201">
        <v>2.0099999999999998</v>
      </c>
      <c r="Y91" s="201">
        <v>0</v>
      </c>
      <c r="Z91" s="201">
        <v>4.03</v>
      </c>
      <c r="AA91" s="201">
        <v>1.31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-33.67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-29.62</v>
      </c>
      <c r="L92" s="201">
        <v>0.31</v>
      </c>
      <c r="M92" s="201">
        <v>2.11</v>
      </c>
      <c r="N92" s="201">
        <v>0.86</v>
      </c>
      <c r="O92" s="201">
        <v>2.42</v>
      </c>
      <c r="P92" s="201">
        <v>0.91</v>
      </c>
      <c r="Q92" s="201">
        <v>0.16</v>
      </c>
      <c r="R92" s="201">
        <v>0.61</v>
      </c>
      <c r="S92" s="201">
        <v>0.38</v>
      </c>
      <c r="T92" s="201">
        <v>0</v>
      </c>
      <c r="U92" s="201">
        <v>2.0499999999999998</v>
      </c>
      <c r="V92" s="201">
        <v>0.3</v>
      </c>
      <c r="W92" s="201">
        <v>0.6</v>
      </c>
      <c r="X92" s="201">
        <v>1.95</v>
      </c>
      <c r="Y92" s="201">
        <v>0</v>
      </c>
      <c r="Z92" s="201">
        <v>4.03</v>
      </c>
      <c r="AA92" s="201">
        <v>1.31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-33.67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-29.82</v>
      </c>
      <c r="L93" s="201">
        <v>0.31</v>
      </c>
      <c r="M93" s="201">
        <v>2.11</v>
      </c>
      <c r="N93" s="201">
        <v>0.86</v>
      </c>
      <c r="O93" s="201">
        <v>2.42</v>
      </c>
      <c r="P93" s="201">
        <v>0.91</v>
      </c>
      <c r="Q93" s="201">
        <v>0.16</v>
      </c>
      <c r="R93" s="201">
        <v>0.61</v>
      </c>
      <c r="S93" s="201">
        <v>0.38</v>
      </c>
      <c r="T93" s="201">
        <v>0</v>
      </c>
      <c r="U93" s="201">
        <v>2.0499999999999998</v>
      </c>
      <c r="V93" s="201">
        <v>0.3</v>
      </c>
      <c r="W93" s="201">
        <v>0.67</v>
      </c>
      <c r="X93" s="201">
        <v>2.0299999999999998</v>
      </c>
      <c r="Y93" s="201">
        <v>0</v>
      </c>
      <c r="Z93" s="201">
        <v>4.03</v>
      </c>
      <c r="AA93" s="201">
        <v>1.31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-33.67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-29.62</v>
      </c>
      <c r="L94" s="201">
        <v>0.31</v>
      </c>
      <c r="M94" s="201">
        <v>2.11</v>
      </c>
      <c r="N94" s="201">
        <v>0.86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0.38</v>
      </c>
      <c r="T94" s="201">
        <v>0</v>
      </c>
      <c r="U94" s="201">
        <v>2.0499999999999998</v>
      </c>
      <c r="V94" s="201">
        <v>0.3</v>
      </c>
      <c r="W94" s="201">
        <v>0.67</v>
      </c>
      <c r="X94" s="201">
        <v>2.0299999999999998</v>
      </c>
      <c r="Y94" s="201">
        <v>0</v>
      </c>
      <c r="Z94" s="201">
        <v>4.03</v>
      </c>
      <c r="AA94" s="201">
        <v>1.31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-33.67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-29.82</v>
      </c>
      <c r="L95" s="201">
        <v>0.31</v>
      </c>
      <c r="M95" s="201">
        <v>2.11</v>
      </c>
      <c r="N95" s="201">
        <v>0.86</v>
      </c>
      <c r="O95" s="201">
        <v>2.42</v>
      </c>
      <c r="P95" s="201">
        <v>0.91</v>
      </c>
      <c r="Q95" s="201">
        <v>0.16</v>
      </c>
      <c r="R95" s="201">
        <v>0.61</v>
      </c>
      <c r="S95" s="201">
        <v>0.38</v>
      </c>
      <c r="T95" s="201">
        <v>0</v>
      </c>
      <c r="U95" s="201">
        <v>2.0499999999999998</v>
      </c>
      <c r="V95" s="201">
        <v>0.3</v>
      </c>
      <c r="W95" s="201">
        <v>0.67</v>
      </c>
      <c r="X95" s="201">
        <v>2.0299999999999998</v>
      </c>
      <c r="Y95" s="201">
        <v>0</v>
      </c>
      <c r="Z95" s="201">
        <v>4.03</v>
      </c>
      <c r="AA95" s="201">
        <v>1.31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-33.67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-29.62</v>
      </c>
      <c r="L96" s="201">
        <v>0.31</v>
      </c>
      <c r="M96" s="201">
        <v>2.11</v>
      </c>
      <c r="N96" s="201">
        <v>0.86</v>
      </c>
      <c r="O96" s="201">
        <v>2.42</v>
      </c>
      <c r="P96" s="201">
        <v>0.91</v>
      </c>
      <c r="Q96" s="201">
        <v>0.16</v>
      </c>
      <c r="R96" s="201">
        <v>0.61</v>
      </c>
      <c r="S96" s="201">
        <v>0.38</v>
      </c>
      <c r="T96" s="201">
        <v>0</v>
      </c>
      <c r="U96" s="201">
        <v>2.0499999999999998</v>
      </c>
      <c r="V96" s="201">
        <v>0.3</v>
      </c>
      <c r="W96" s="201">
        <v>0.67</v>
      </c>
      <c r="X96" s="201">
        <v>2.0299999999999998</v>
      </c>
      <c r="Y96" s="201">
        <v>0</v>
      </c>
      <c r="Z96" s="201">
        <v>4.03</v>
      </c>
      <c r="AA96" s="201">
        <v>1.31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-33.67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-29.82</v>
      </c>
      <c r="L97" s="201">
        <v>0.31</v>
      </c>
      <c r="M97" s="201">
        <v>2.11</v>
      </c>
      <c r="N97" s="201">
        <v>0.86</v>
      </c>
      <c r="O97" s="201">
        <v>2.42</v>
      </c>
      <c r="P97" s="201">
        <v>0.91</v>
      </c>
      <c r="Q97" s="201">
        <v>0.16</v>
      </c>
      <c r="R97" s="201">
        <v>0.61</v>
      </c>
      <c r="S97" s="201">
        <v>0.38</v>
      </c>
      <c r="T97" s="201">
        <v>0</v>
      </c>
      <c r="U97" s="201">
        <v>2.0499999999999998</v>
      </c>
      <c r="V97" s="201">
        <v>0.3</v>
      </c>
      <c r="W97" s="201">
        <v>0.67</v>
      </c>
      <c r="X97" s="201">
        <v>2.0299999999999998</v>
      </c>
      <c r="Y97" s="201">
        <v>0</v>
      </c>
      <c r="Z97" s="201">
        <v>4.03</v>
      </c>
      <c r="AA97" s="201">
        <v>1.31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-60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-29.62</v>
      </c>
      <c r="L98" s="201">
        <v>0.31</v>
      </c>
      <c r="M98" s="201">
        <v>2.11</v>
      </c>
      <c r="N98" s="201">
        <v>0.86</v>
      </c>
      <c r="O98" s="201">
        <v>2.42</v>
      </c>
      <c r="P98" s="201">
        <v>0.91</v>
      </c>
      <c r="Q98" s="201">
        <v>0.16</v>
      </c>
      <c r="R98" s="201">
        <v>0.61</v>
      </c>
      <c r="S98" s="201">
        <v>0.38</v>
      </c>
      <c r="T98" s="201">
        <v>0</v>
      </c>
      <c r="U98" s="201">
        <v>2.0499999999999998</v>
      </c>
      <c r="V98" s="201">
        <v>0.3</v>
      </c>
      <c r="W98" s="201">
        <v>0.67</v>
      </c>
      <c r="X98" s="201">
        <v>2.0299999999999998</v>
      </c>
      <c r="Y98" s="201">
        <v>0</v>
      </c>
      <c r="Z98" s="201">
        <v>4.03</v>
      </c>
      <c r="AA98" s="201">
        <v>1.31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-60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0.44894999999999963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0.92256000000000138</v>
      </c>
      <c r="K99">
        <f t="shared" si="0"/>
        <v>1.6956025000000006</v>
      </c>
      <c r="L99">
        <f t="shared" si="0"/>
        <v>8.4525000000000017E-3</v>
      </c>
      <c r="M99">
        <f t="shared" si="0"/>
        <v>5.0640000000000115E-2</v>
      </c>
      <c r="N99">
        <f t="shared" si="0"/>
        <v>2.0639999999999988E-2</v>
      </c>
      <c r="O99">
        <f t="shared" si="0"/>
        <v>5.8079999999999882E-2</v>
      </c>
      <c r="P99">
        <f t="shared" si="0"/>
        <v>2.183999999999995E-2</v>
      </c>
      <c r="Q99">
        <f t="shared" si="0"/>
        <v>3.8400000000000027E-3</v>
      </c>
      <c r="R99">
        <f t="shared" si="0"/>
        <v>1.4427499999999989E-2</v>
      </c>
      <c r="S99">
        <f t="shared" si="0"/>
        <v>9.2125000000000019E-3</v>
      </c>
      <c r="T99">
        <f t="shared" si="0"/>
        <v>0</v>
      </c>
      <c r="U99">
        <f t="shared" si="0"/>
        <v>4.920000000000007E-2</v>
      </c>
      <c r="V99">
        <f t="shared" si="0"/>
        <v>6.9150000000000114E-3</v>
      </c>
      <c r="W99">
        <f t="shared" si="0"/>
        <v>1.4412500000000019E-2</v>
      </c>
      <c r="X99">
        <f t="shared" si="0"/>
        <v>5.0682499999999971E-2</v>
      </c>
      <c r="Y99">
        <f t="shared" si="0"/>
        <v>0</v>
      </c>
      <c r="Z99">
        <f t="shared" si="0"/>
        <v>9.6739999999999784E-2</v>
      </c>
      <c r="AA99">
        <f t="shared" si="0"/>
        <v>3.1440000000000037E-2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0.11859500000000034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214</v>
      </c>
      <c r="C3" s="102">
        <f>'IDT-1 Calculation'!DG3</f>
        <v>-90.6</v>
      </c>
      <c r="D3" s="102">
        <f>'IDT-1 Calculation'!DH3</f>
        <v>0</v>
      </c>
      <c r="E3" s="102">
        <f>'IDT-1 Calculation'!DI3</f>
        <v>0</v>
      </c>
      <c r="F3" s="102">
        <f>'IDT-1 Calculation'!DJ3</f>
        <v>-123.4</v>
      </c>
      <c r="G3" s="103">
        <f>SUM(B3:F3)</f>
        <v>0</v>
      </c>
    </row>
    <row r="4" spans="1:7">
      <c r="A4" s="98" t="s">
        <v>46</v>
      </c>
      <c r="B4" s="94">
        <f>'IDT-1 Calculation'!DF4</f>
        <v>192</v>
      </c>
      <c r="C4" s="94">
        <f>'IDT-1 Calculation'!DG4</f>
        <v>-81.286000000000001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-110.714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129</v>
      </c>
      <c r="C5" s="94">
        <f>'IDT-1 Calculation'!DG5</f>
        <v>-54.613999999999997</v>
      </c>
      <c r="D5" s="94">
        <f>'IDT-1 Calculation'!DH5</f>
        <v>0</v>
      </c>
      <c r="E5" s="94">
        <f>'IDT-1 Calculation'!DI5</f>
        <v>0</v>
      </c>
      <c r="F5" s="94">
        <f>'IDT-1 Calculation'!DJ5</f>
        <v>-74.385999999999996</v>
      </c>
      <c r="G5" s="99">
        <f t="shared" si="0"/>
        <v>0</v>
      </c>
    </row>
    <row r="6" spans="1:7">
      <c r="A6" s="98" t="s">
        <v>48</v>
      </c>
      <c r="B6" s="94">
        <f>'IDT-1 Calculation'!DF6</f>
        <v>109</v>
      </c>
      <c r="C6" s="94">
        <f>'IDT-1 Calculation'!DG6</f>
        <v>-46.146999999999998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-62.853000000000002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105</v>
      </c>
      <c r="C7" s="94">
        <f>'IDT-1 Calculation'!DG7</f>
        <v>-44.453000000000003</v>
      </c>
      <c r="D7" s="94">
        <f>'IDT-1 Calculation'!DH7</f>
        <v>0</v>
      </c>
      <c r="E7" s="94">
        <f>'IDT-1 Calculation'!DI7</f>
        <v>0</v>
      </c>
      <c r="F7" s="94">
        <f>'IDT-1 Calculation'!DJ7</f>
        <v>-60.546999999999997</v>
      </c>
      <c r="G7" s="99">
        <f t="shared" si="0"/>
        <v>0</v>
      </c>
    </row>
    <row r="8" spans="1:7">
      <c r="A8" s="98" t="s">
        <v>50</v>
      </c>
      <c r="B8" s="94">
        <f>'IDT-1 Calculation'!DF8</f>
        <v>91</v>
      </c>
      <c r="C8" s="94">
        <f>'IDT-1 Calculation'!DG8</f>
        <v>-38.526000000000003</v>
      </c>
      <c r="D8" s="94">
        <f>'IDT-1 Calculation'!DH8</f>
        <v>0</v>
      </c>
      <c r="E8" s="94">
        <f>'IDT-1 Calculation'!DI8</f>
        <v>0</v>
      </c>
      <c r="F8" s="94">
        <f>'IDT-1 Calculation'!DJ8</f>
        <v>-52.473999999999997</v>
      </c>
      <c r="G8" s="99">
        <f t="shared" si="0"/>
        <v>0</v>
      </c>
    </row>
    <row r="9" spans="1:7">
      <c r="A9" s="98" t="s">
        <v>51</v>
      </c>
      <c r="B9" s="94">
        <f>'IDT-1 Calculation'!DF9</f>
        <v>108</v>
      </c>
      <c r="C9" s="94">
        <f>'IDT-1 Calculation'!DG9</f>
        <v>-45.722999999999999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-62.277000000000001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98</v>
      </c>
      <c r="C10" s="94">
        <f>'IDT-1 Calculation'!DG10</f>
        <v>-41.49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-56.51</v>
      </c>
      <c r="G10" s="99">
        <f t="shared" si="0"/>
        <v>0</v>
      </c>
    </row>
    <row r="11" spans="1:7">
      <c r="A11" s="98" t="s">
        <v>53</v>
      </c>
      <c r="B11" s="94">
        <f>'IDT-1 Calculation'!DF11</f>
        <v>81</v>
      </c>
      <c r="C11" s="94">
        <f>'IDT-1 Calculation'!DG11</f>
        <v>-34.292000000000002</v>
      </c>
      <c r="D11" s="94">
        <f>'IDT-1 Calculation'!DH11</f>
        <v>0</v>
      </c>
      <c r="E11" s="94">
        <f>'IDT-1 Calculation'!DI11</f>
        <v>0</v>
      </c>
      <c r="F11" s="94">
        <f>'IDT-1 Calculation'!DJ11</f>
        <v>-46.707999999999998</v>
      </c>
      <c r="G11" s="99">
        <f t="shared" si="0"/>
        <v>0</v>
      </c>
    </row>
    <row r="12" spans="1:7">
      <c r="A12" s="98" t="s">
        <v>54</v>
      </c>
      <c r="B12" s="94">
        <f>'IDT-1 Calculation'!DF12</f>
        <v>70</v>
      </c>
      <c r="C12" s="94">
        <f>'IDT-1 Calculation'!DG12</f>
        <v>-29.635000000000002</v>
      </c>
      <c r="D12" s="94">
        <f>'IDT-1 Calculation'!DH12</f>
        <v>0</v>
      </c>
      <c r="E12" s="94">
        <f>'IDT-1 Calculation'!DI12</f>
        <v>0</v>
      </c>
      <c r="F12" s="94">
        <f>'IDT-1 Calculation'!DJ12</f>
        <v>-40.365000000000002</v>
      </c>
      <c r="G12" s="99">
        <f t="shared" si="0"/>
        <v>0</v>
      </c>
    </row>
    <row r="13" spans="1:7">
      <c r="A13" s="98" t="s">
        <v>55</v>
      </c>
      <c r="B13" s="94">
        <f>'IDT-1 Calculation'!DF13</f>
        <v>62</v>
      </c>
      <c r="C13" s="94">
        <f>'IDT-1 Calculation'!DG13</f>
        <v>-26.248999999999999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-35.750999999999998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57</v>
      </c>
      <c r="C14" s="94">
        <f>'IDT-1 Calculation'!DG14</f>
        <v>-47.212000000000003</v>
      </c>
      <c r="D14" s="94">
        <f>'IDT-1 Calculation'!DH14</f>
        <v>0</v>
      </c>
      <c r="E14" s="94">
        <f>'IDT-1 Calculation'!DI14</f>
        <v>0</v>
      </c>
      <c r="F14" s="94">
        <f>'IDT-1 Calculation'!DJ14</f>
        <v>-9.7880000000000003</v>
      </c>
      <c r="G14" s="99">
        <f t="shared" si="0"/>
        <v>0</v>
      </c>
    </row>
    <row r="15" spans="1:7">
      <c r="A15" s="98" t="s">
        <v>57</v>
      </c>
      <c r="B15" s="94">
        <f>'IDT-1 Calculation'!DF15</f>
        <v>41</v>
      </c>
      <c r="C15" s="94">
        <f>'IDT-1 Calculation'!DG15</f>
        <v>-17.358000000000001</v>
      </c>
      <c r="D15" s="94">
        <f>'IDT-1 Calculation'!DH15</f>
        <v>0</v>
      </c>
      <c r="E15" s="94">
        <f>'IDT-1 Calculation'!DI15</f>
        <v>0</v>
      </c>
      <c r="F15" s="94">
        <f>'IDT-1 Calculation'!DJ15</f>
        <v>-23.641999999999999</v>
      </c>
      <c r="G15" s="99">
        <f t="shared" si="0"/>
        <v>0</v>
      </c>
    </row>
    <row r="16" spans="1:7">
      <c r="A16" s="98" t="s">
        <v>58</v>
      </c>
      <c r="B16" s="94">
        <f>'IDT-1 Calculation'!DF16</f>
        <v>39</v>
      </c>
      <c r="C16" s="94">
        <f>'IDT-1 Calculation'!DG16</f>
        <v>-16.510999999999999</v>
      </c>
      <c r="D16" s="94">
        <f>'IDT-1 Calculation'!DH16</f>
        <v>0</v>
      </c>
      <c r="E16" s="94">
        <f>'IDT-1 Calculation'!DI16</f>
        <v>0</v>
      </c>
      <c r="F16" s="94">
        <f>'IDT-1 Calculation'!DJ16</f>
        <v>-22.489000000000001</v>
      </c>
      <c r="G16" s="99">
        <f t="shared" si="0"/>
        <v>0</v>
      </c>
    </row>
    <row r="17" spans="1:7">
      <c r="A17" s="98" t="s">
        <v>59</v>
      </c>
      <c r="B17" s="94">
        <f>'IDT-1 Calculation'!DF17</f>
        <v>26</v>
      </c>
      <c r="C17" s="94">
        <f>'IDT-1 Calculation'!DG17</f>
        <v>-14.747999999999999</v>
      </c>
      <c r="D17" s="94">
        <f>'IDT-1 Calculation'!DH17</f>
        <v>0</v>
      </c>
      <c r="E17" s="94">
        <f>'IDT-1 Calculation'!DI17</f>
        <v>0</v>
      </c>
      <c r="F17" s="94">
        <f>'IDT-1 Calculation'!DJ17</f>
        <v>-11.252000000000001</v>
      </c>
      <c r="G17" s="99">
        <f t="shared" si="0"/>
        <v>0</v>
      </c>
    </row>
    <row r="18" spans="1:7">
      <c r="A18" s="98" t="s">
        <v>60</v>
      </c>
      <c r="B18" s="94">
        <f>'IDT-1 Calculation'!DF18</f>
        <v>22</v>
      </c>
      <c r="C18" s="94">
        <f>'IDT-1 Calculation'!DG18</f>
        <v>-9.3140000000000001</v>
      </c>
      <c r="D18" s="94">
        <f>'IDT-1 Calculation'!DH18</f>
        <v>0</v>
      </c>
      <c r="E18" s="94">
        <f>'IDT-1 Calculation'!DI18</f>
        <v>0</v>
      </c>
      <c r="F18" s="94">
        <f>'IDT-1 Calculation'!DJ18</f>
        <v>-12.686</v>
      </c>
      <c r="G18" s="99">
        <f t="shared" si="0"/>
        <v>0</v>
      </c>
    </row>
    <row r="19" spans="1:7">
      <c r="A19" s="98" t="s">
        <v>61</v>
      </c>
      <c r="B19" s="94">
        <f>'IDT-1 Calculation'!DF19</f>
        <v>37</v>
      </c>
      <c r="C19" s="94">
        <f>'IDT-1 Calculation'!DG19</f>
        <v>-15.664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-21.335999999999999</v>
      </c>
      <c r="G19" s="99">
        <f t="shared" si="0"/>
        <v>0</v>
      </c>
    </row>
    <row r="20" spans="1:7">
      <c r="A20" s="98" t="s">
        <v>62</v>
      </c>
      <c r="B20" s="94">
        <f>'IDT-1 Calculation'!DF20</f>
        <v>50</v>
      </c>
      <c r="C20" s="94">
        <f>'IDT-1 Calculation'!DG20</f>
        <v>-26.992000000000001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-23.007999999999999</v>
      </c>
      <c r="G20" s="99">
        <f t="shared" si="0"/>
        <v>0</v>
      </c>
    </row>
    <row r="21" spans="1:7">
      <c r="A21" s="98" t="s">
        <v>63</v>
      </c>
      <c r="B21" s="94">
        <f>'IDT-1 Calculation'!DF21</f>
        <v>45</v>
      </c>
      <c r="C21" s="94">
        <f>'IDT-1 Calculation'!DG21</f>
        <v>-19.050999999999998</v>
      </c>
      <c r="D21" s="94">
        <f>'IDT-1 Calculation'!DH21</f>
        <v>0</v>
      </c>
      <c r="E21" s="94">
        <f>'IDT-1 Calculation'!DI21</f>
        <v>0</v>
      </c>
      <c r="F21" s="94">
        <f>'IDT-1 Calculation'!DJ21</f>
        <v>-25.949000000000002</v>
      </c>
      <c r="G21" s="99">
        <f t="shared" si="0"/>
        <v>0</v>
      </c>
    </row>
    <row r="22" spans="1:7">
      <c r="A22" s="98" t="s">
        <v>64</v>
      </c>
      <c r="B22" s="94">
        <f>'IDT-1 Calculation'!DF22</f>
        <v>38</v>
      </c>
      <c r="C22" s="94">
        <f>'IDT-1 Calculation'!DG22</f>
        <v>-16.088000000000001</v>
      </c>
      <c r="D22" s="94">
        <f>'IDT-1 Calculation'!DH22</f>
        <v>0</v>
      </c>
      <c r="E22" s="94">
        <f>'IDT-1 Calculation'!DI22</f>
        <v>0</v>
      </c>
      <c r="F22" s="94">
        <f>'IDT-1 Calculation'!DJ22</f>
        <v>-21.911999999999999</v>
      </c>
      <c r="G22" s="99">
        <f t="shared" si="0"/>
        <v>0</v>
      </c>
    </row>
    <row r="23" spans="1:7">
      <c r="A23" s="98" t="s">
        <v>65</v>
      </c>
      <c r="B23" s="94">
        <f>'IDT-1 Calculation'!DF23</f>
        <v>59</v>
      </c>
      <c r="C23" s="94">
        <f>'IDT-1 Calculation'!DG23</f>
        <v>-24.978000000000002</v>
      </c>
      <c r="D23" s="94">
        <f>'IDT-1 Calculation'!DH23</f>
        <v>0</v>
      </c>
      <c r="E23" s="94">
        <f>'IDT-1 Calculation'!DI23</f>
        <v>0</v>
      </c>
      <c r="F23" s="94">
        <f>'IDT-1 Calculation'!DJ23</f>
        <v>-34.021999999999998</v>
      </c>
      <c r="G23" s="99">
        <f t="shared" si="0"/>
        <v>0</v>
      </c>
    </row>
    <row r="24" spans="1:7">
      <c r="A24" s="98" t="s">
        <v>66</v>
      </c>
      <c r="B24" s="94">
        <f>'IDT-1 Calculation'!DF24</f>
        <v>55</v>
      </c>
      <c r="C24" s="94">
        <f>'IDT-1 Calculation'!DG24</f>
        <v>-23.285</v>
      </c>
      <c r="D24" s="94">
        <f>'IDT-1 Calculation'!DH24</f>
        <v>0</v>
      </c>
      <c r="E24" s="94">
        <f>'IDT-1 Calculation'!DI24</f>
        <v>0</v>
      </c>
      <c r="F24" s="94">
        <f>'IDT-1 Calculation'!DJ24</f>
        <v>-31.715</v>
      </c>
      <c r="G24" s="99">
        <f t="shared" si="0"/>
        <v>0</v>
      </c>
    </row>
    <row r="25" spans="1:7">
      <c r="A25" s="98" t="s">
        <v>67</v>
      </c>
      <c r="B25" s="94">
        <f>'IDT-1 Calculation'!DF25</f>
        <v>64</v>
      </c>
      <c r="C25" s="94">
        <f>'IDT-1 Calculation'!DG25</f>
        <v>-27.094999999999999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-36.905000000000001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64</v>
      </c>
      <c r="C26" s="94">
        <f>'IDT-1 Calculation'!DG26</f>
        <v>-27.094999999999999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-36.905000000000001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41</v>
      </c>
      <c r="C27" s="94">
        <f>'IDT-1 Calculation'!DG27</f>
        <v>-17.358000000000001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-23.641999999999999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56</v>
      </c>
      <c r="C28" s="94">
        <f>'IDT-1 Calculation'!DG28</f>
        <v>-23.707999999999998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-32.292000000000002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58</v>
      </c>
      <c r="C29" s="94">
        <f>'IDT-1 Calculation'!DG29</f>
        <v>-24.555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-33.445</v>
      </c>
      <c r="G29" s="99">
        <f t="shared" si="0"/>
        <v>0</v>
      </c>
    </row>
    <row r="30" spans="1:7">
      <c r="A30" s="98" t="s">
        <v>72</v>
      </c>
      <c r="B30" s="94">
        <f>'IDT-1 Calculation'!DF30</f>
        <v>49</v>
      </c>
      <c r="C30" s="94">
        <f>'IDT-1 Calculation'!DG30</f>
        <v>-20.745000000000001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-28.254999999999999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75</v>
      </c>
      <c r="C31" s="94">
        <f>'IDT-1 Calculation'!DG31</f>
        <v>-31.751999999999999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-43.247999999999998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66</v>
      </c>
      <c r="C32" s="94">
        <f>'IDT-1 Calculation'!DG32</f>
        <v>-27.942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-38.058</v>
      </c>
      <c r="G32" s="99">
        <f t="shared" si="0"/>
        <v>0</v>
      </c>
    </row>
    <row r="33" spans="1:7">
      <c r="A33" s="98" t="s">
        <v>75</v>
      </c>
      <c r="B33" s="94">
        <f>'IDT-1 Calculation'!DF33</f>
        <v>60</v>
      </c>
      <c r="C33" s="94">
        <f>'IDT-1 Calculation'!DG33</f>
        <v>-25.402000000000001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-34.597999999999999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84</v>
      </c>
      <c r="C34" s="94">
        <f>'IDT-1 Calculation'!DG34</f>
        <v>-35.561999999999998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-48.438000000000002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80</v>
      </c>
      <c r="C35" s="94">
        <f>'IDT-1 Calculation'!DG35</f>
        <v>-33.869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-46.131</v>
      </c>
      <c r="G35" s="99">
        <f t="shared" si="0"/>
        <v>0</v>
      </c>
    </row>
    <row r="36" spans="1:7">
      <c r="A36" s="98" t="s">
        <v>78</v>
      </c>
      <c r="B36" s="94">
        <f>'IDT-1 Calculation'!DF36</f>
        <v>57</v>
      </c>
      <c r="C36" s="94">
        <f>'IDT-1 Calculation'!DG36</f>
        <v>-24.132000000000001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-32.868000000000002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28</v>
      </c>
      <c r="C37" s="94">
        <f>'IDT-1 Calculation'!DG37</f>
        <v>-11.853999999999999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-16.146000000000001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8</v>
      </c>
      <c r="C38" s="94">
        <f>'IDT-1 Calculation'!DG38</f>
        <v>-3.387</v>
      </c>
      <c r="D38" s="94">
        <f>'IDT-1 Calculation'!DH38</f>
        <v>0</v>
      </c>
      <c r="E38" s="94">
        <f>'IDT-1 Calculation'!DI38</f>
        <v>0</v>
      </c>
      <c r="F38" s="94">
        <f>'IDT-1 Calculation'!DJ38</f>
        <v>-4.6130000000000004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34</v>
      </c>
      <c r="C67" s="94">
        <f>'IDT-1 Calculation'!DG67</f>
        <v>-34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84</v>
      </c>
      <c r="C68" s="94">
        <f>'IDT-1 Calculation'!DG68</f>
        <v>-84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142</v>
      </c>
      <c r="C69" s="94">
        <f>'IDT-1 Calculation'!DG69</f>
        <v>-142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105</v>
      </c>
      <c r="C70" s="94">
        <f>'IDT-1 Calculation'!DG70</f>
        <v>-105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107</v>
      </c>
      <c r="C71" s="94">
        <f>'IDT-1 Calculation'!DG71</f>
        <v>-107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50</v>
      </c>
      <c r="C72" s="94">
        <f>'IDT-1 Calculation'!DG72</f>
        <v>-50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72</v>
      </c>
      <c r="C73" s="94">
        <f>'IDT-1 Calculation'!DG73</f>
        <v>-72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17</v>
      </c>
      <c r="C74" s="94">
        <f>'IDT-1 Calculation'!DG74</f>
        <v>-17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47</v>
      </c>
      <c r="C75" s="94">
        <f>'IDT-1 Calculation'!DG75</f>
        <v>-47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6</v>
      </c>
      <c r="C76" s="94">
        <f>'IDT-1 Calculation'!DG76</f>
        <v>-6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284</v>
      </c>
      <c r="C77" s="94">
        <f>'IDT-1 Calculation'!DG77</f>
        <v>-110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-174</v>
      </c>
      <c r="G77" s="99">
        <f t="shared" si="1"/>
        <v>0</v>
      </c>
    </row>
    <row r="78" spans="1:7">
      <c r="A78" s="98" t="s">
        <v>120</v>
      </c>
      <c r="B78" s="94">
        <f>'IDT-1 Calculation'!DF78</f>
        <v>327.99299999999999</v>
      </c>
      <c r="C78" s="94">
        <f>'IDT-1 Calculation'!DG78</f>
        <v>-95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-232.99299999999999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306.18600000000004</v>
      </c>
      <c r="C79" s="94">
        <f>'IDT-1 Calculation'!DG79</f>
        <v>-80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-226.18600000000001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280.64499999999998</v>
      </c>
      <c r="C80" s="94">
        <f>'IDT-1 Calculation'!DG80</f>
        <v>-80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-200.64500000000001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292.01400000000001</v>
      </c>
      <c r="C81" s="94">
        <f>'IDT-1 Calculation'!DG81</f>
        <v>-85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-207.01400000000001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297.084</v>
      </c>
      <c r="C82" s="94">
        <f>'IDT-1 Calculation'!DG82</f>
        <v>-80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-217.084</v>
      </c>
      <c r="G82" s="99">
        <f t="shared" si="1"/>
        <v>0</v>
      </c>
    </row>
    <row r="83" spans="1:7">
      <c r="A83" s="98" t="s">
        <v>125</v>
      </c>
      <c r="B83" s="94">
        <f>'IDT-1 Calculation'!DF83</f>
        <v>206.52199999999999</v>
      </c>
      <c r="C83" s="94">
        <f>'IDT-1 Calculation'!DG83</f>
        <v>-85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-121.52200000000001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206.35899999999998</v>
      </c>
      <c r="C84" s="94">
        <f>'IDT-1 Calculation'!DG84</f>
        <v>-85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-121.35899999999999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224.90899999999999</v>
      </c>
      <c r="C85" s="94">
        <f>'IDT-1 Calculation'!DG85</f>
        <v>-85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-139.90899999999999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252.63300000000001</v>
      </c>
      <c r="C86" s="94">
        <f>'IDT-1 Calculation'!DG86</f>
        <v>-100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-152.63300000000001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299.96799999999996</v>
      </c>
      <c r="C87" s="94">
        <f>'IDT-1 Calculation'!DG87</f>
        <v>-110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-189.96799999999999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294.31299999999999</v>
      </c>
      <c r="C88" s="94">
        <f>'IDT-1 Calculation'!DG88</f>
        <v>-115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-179.31299999999999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307.72300000000001</v>
      </c>
      <c r="C89" s="94">
        <f>'IDT-1 Calculation'!DG89</f>
        <v>-125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-182.72300000000001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309.93200000000002</v>
      </c>
      <c r="C90" s="94">
        <f>'IDT-1 Calculation'!DG90</f>
        <v>-125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-184.93199999999999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252.535</v>
      </c>
      <c r="C91" s="94">
        <f>'IDT-1 Calculation'!DG91</f>
        <v>-65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-187.535</v>
      </c>
      <c r="G91" s="99">
        <f t="shared" si="1"/>
        <v>0</v>
      </c>
    </row>
    <row r="92" spans="1:7">
      <c r="A92" s="98" t="s">
        <v>134</v>
      </c>
      <c r="B92" s="94">
        <f>'IDT-1 Calculation'!DF92</f>
        <v>262.95500000000004</v>
      </c>
      <c r="C92" s="94">
        <f>'IDT-1 Calculation'!DG92</f>
        <v>-70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-192.95500000000001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268.238</v>
      </c>
      <c r="C93" s="94">
        <f>'IDT-1 Calculation'!DG93</f>
        <v>-75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-193.238</v>
      </c>
      <c r="G93" s="99">
        <f t="shared" si="1"/>
        <v>0</v>
      </c>
    </row>
    <row r="94" spans="1:7">
      <c r="A94" s="98" t="s">
        <v>136</v>
      </c>
      <c r="B94" s="94">
        <f>'IDT-1 Calculation'!DF94</f>
        <v>287.34800000000001</v>
      </c>
      <c r="C94" s="94">
        <f>'IDT-1 Calculation'!DG94</f>
        <v>-85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-202.34800000000001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308.36599999999999</v>
      </c>
      <c r="C95" s="94">
        <f>'IDT-1 Calculation'!DG95</f>
        <v>-95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-213.36600000000001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328.38599999999997</v>
      </c>
      <c r="C96" s="94">
        <f>'IDT-1 Calculation'!DG96</f>
        <v>-100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-228.386</v>
      </c>
      <c r="G96" s="99">
        <f t="shared" si="1"/>
        <v>0</v>
      </c>
    </row>
    <row r="97" spans="1:7">
      <c r="A97" s="98" t="s">
        <v>139</v>
      </c>
      <c r="B97" s="94">
        <f>'IDT-1 Calculation'!DF97</f>
        <v>318</v>
      </c>
      <c r="C97" s="94">
        <f>'IDT-1 Calculation'!DG97</f>
        <v>-115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-203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293</v>
      </c>
      <c r="C98" s="107">
        <f>'IDT-1 Calculation'!DG98</f>
        <v>-124.045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-168.95500000000001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2.34777725</v>
      </c>
      <c r="C99" s="110">
        <f>SUM(C3:C98)/4000</f>
        <v>-0.96292924999999996</v>
      </c>
      <c r="D99" s="110">
        <f>SUM(D3:D98)/4000</f>
        <v>0</v>
      </c>
      <c r="E99" s="110">
        <f>SUM(E3:E98)/4000</f>
        <v>0</v>
      </c>
      <c r="F99" s="110">
        <f>SUM(F3:F98)/4000</f>
        <v>-1.3848479999999999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6.13</v>
      </c>
      <c r="L3" s="201">
        <v>2.15</v>
      </c>
      <c r="M3" s="201">
        <v>0</v>
      </c>
      <c r="N3" s="201">
        <v>0.5</v>
      </c>
      <c r="O3" s="201">
        <v>1.67</v>
      </c>
      <c r="P3" s="201">
        <v>2.2799999999999998</v>
      </c>
      <c r="Q3" s="201">
        <v>0.09</v>
      </c>
      <c r="R3" s="201">
        <v>0.36</v>
      </c>
      <c r="S3" s="201">
        <v>0.22</v>
      </c>
      <c r="T3" s="201">
        <v>0</v>
      </c>
      <c r="U3" s="201">
        <v>10.92</v>
      </c>
      <c r="V3" s="201">
        <v>0.17</v>
      </c>
      <c r="W3" s="201">
        <v>0.28999999999999998</v>
      </c>
      <c r="X3" s="201">
        <v>1.24</v>
      </c>
      <c r="Y3" s="201">
        <v>0</v>
      </c>
      <c r="Z3" s="201">
        <v>2.33</v>
      </c>
      <c r="AA3" s="201">
        <v>0.76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5.39</v>
      </c>
      <c r="L4" s="201">
        <v>2.15</v>
      </c>
      <c r="M4" s="201">
        <v>0</v>
      </c>
      <c r="N4" s="201">
        <v>0.5</v>
      </c>
      <c r="O4" s="201">
        <v>1.67</v>
      </c>
      <c r="P4" s="201">
        <v>2.2799999999999998</v>
      </c>
      <c r="Q4" s="201">
        <v>0.09</v>
      </c>
      <c r="R4" s="201">
        <v>0.36</v>
      </c>
      <c r="S4" s="201">
        <v>0.22</v>
      </c>
      <c r="T4" s="201">
        <v>0</v>
      </c>
      <c r="U4" s="201">
        <v>10.92</v>
      </c>
      <c r="V4" s="201">
        <v>0.17</v>
      </c>
      <c r="W4" s="201">
        <v>0.28999999999999998</v>
      </c>
      <c r="X4" s="201">
        <v>1.24</v>
      </c>
      <c r="Y4" s="201">
        <v>0</v>
      </c>
      <c r="Z4" s="201">
        <v>2.33</v>
      </c>
      <c r="AA4" s="201">
        <v>0.76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5.39</v>
      </c>
      <c r="L5" s="201">
        <v>2.15</v>
      </c>
      <c r="M5" s="201">
        <v>0</v>
      </c>
      <c r="N5" s="201">
        <v>0.5</v>
      </c>
      <c r="O5" s="201">
        <v>1.67</v>
      </c>
      <c r="P5" s="201">
        <v>2.2799999999999998</v>
      </c>
      <c r="Q5" s="201">
        <v>0.09</v>
      </c>
      <c r="R5" s="201">
        <v>0.36</v>
      </c>
      <c r="S5" s="201">
        <v>0.22</v>
      </c>
      <c r="T5" s="201">
        <v>0</v>
      </c>
      <c r="U5" s="201">
        <v>10.92</v>
      </c>
      <c r="V5" s="201">
        <v>0.17</v>
      </c>
      <c r="W5" s="201">
        <v>0.28999999999999998</v>
      </c>
      <c r="X5" s="201">
        <v>1.24</v>
      </c>
      <c r="Y5" s="201">
        <v>0</v>
      </c>
      <c r="Z5" s="201">
        <v>2.33</v>
      </c>
      <c r="AA5" s="201">
        <v>0.76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5.39</v>
      </c>
      <c r="L6" s="201">
        <v>2.15</v>
      </c>
      <c r="M6" s="201">
        <v>0</v>
      </c>
      <c r="N6" s="201">
        <v>0.5</v>
      </c>
      <c r="O6" s="201">
        <v>1.67</v>
      </c>
      <c r="P6" s="201">
        <v>2.2799999999999998</v>
      </c>
      <c r="Q6" s="201">
        <v>0.09</v>
      </c>
      <c r="R6" s="201">
        <v>0.36</v>
      </c>
      <c r="S6" s="201">
        <v>0.22</v>
      </c>
      <c r="T6" s="201">
        <v>0</v>
      </c>
      <c r="U6" s="201">
        <v>10.92</v>
      </c>
      <c r="V6" s="201">
        <v>0.17</v>
      </c>
      <c r="W6" s="201">
        <v>0.28999999999999998</v>
      </c>
      <c r="X6" s="201">
        <v>1.24</v>
      </c>
      <c r="Y6" s="201">
        <v>0</v>
      </c>
      <c r="Z6" s="201">
        <v>2.33</v>
      </c>
      <c r="AA6" s="201">
        <v>0.76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74.16</v>
      </c>
      <c r="L7" s="201">
        <v>2.15</v>
      </c>
      <c r="M7" s="201">
        <v>0</v>
      </c>
      <c r="N7" s="201">
        <v>0.5</v>
      </c>
      <c r="O7" s="201">
        <v>1.67</v>
      </c>
      <c r="P7" s="201">
        <v>2.2799999999999998</v>
      </c>
      <c r="Q7" s="201">
        <v>0.09</v>
      </c>
      <c r="R7" s="201">
        <v>0.36</v>
      </c>
      <c r="S7" s="201">
        <v>0.22</v>
      </c>
      <c r="T7" s="201">
        <v>0</v>
      </c>
      <c r="U7" s="201">
        <v>10.92</v>
      </c>
      <c r="V7" s="201">
        <v>0.17</v>
      </c>
      <c r="W7" s="201">
        <v>0.28999999999999998</v>
      </c>
      <c r="X7" s="201">
        <v>1.24</v>
      </c>
      <c r="Y7" s="201">
        <v>0</v>
      </c>
      <c r="Z7" s="201">
        <v>2.33</v>
      </c>
      <c r="AA7" s="201">
        <v>0.76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76.180000000000007</v>
      </c>
      <c r="L8" s="201">
        <v>2.15</v>
      </c>
      <c r="M8" s="201">
        <v>0</v>
      </c>
      <c r="N8" s="201">
        <v>0.5</v>
      </c>
      <c r="O8" s="201">
        <v>1.67</v>
      </c>
      <c r="P8" s="201">
        <v>2.2799999999999998</v>
      </c>
      <c r="Q8" s="201">
        <v>0.09</v>
      </c>
      <c r="R8" s="201">
        <v>0.36</v>
      </c>
      <c r="S8" s="201">
        <v>0.22</v>
      </c>
      <c r="T8" s="201">
        <v>0</v>
      </c>
      <c r="U8" s="201">
        <v>10.92</v>
      </c>
      <c r="V8" s="201">
        <v>0.17</v>
      </c>
      <c r="W8" s="201">
        <v>0.28999999999999998</v>
      </c>
      <c r="X8" s="201">
        <v>1.24</v>
      </c>
      <c r="Y8" s="201">
        <v>0</v>
      </c>
      <c r="Z8" s="201">
        <v>2.33</v>
      </c>
      <c r="AA8" s="201">
        <v>0.76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76.25</v>
      </c>
      <c r="L9" s="201">
        <v>2.15</v>
      </c>
      <c r="M9" s="201">
        <v>0</v>
      </c>
      <c r="N9" s="201">
        <v>0.5</v>
      </c>
      <c r="O9" s="201">
        <v>1.67</v>
      </c>
      <c r="P9" s="201">
        <v>2.2799999999999998</v>
      </c>
      <c r="Q9" s="201">
        <v>0.09</v>
      </c>
      <c r="R9" s="201">
        <v>0.36</v>
      </c>
      <c r="S9" s="201">
        <v>0.22</v>
      </c>
      <c r="T9" s="201">
        <v>0</v>
      </c>
      <c r="U9" s="201">
        <v>10.92</v>
      </c>
      <c r="V9" s="201">
        <v>0.17</v>
      </c>
      <c r="W9" s="201">
        <v>0.28999999999999998</v>
      </c>
      <c r="X9" s="201">
        <v>1.24</v>
      </c>
      <c r="Y9" s="201">
        <v>0</v>
      </c>
      <c r="Z9" s="201">
        <v>2.33</v>
      </c>
      <c r="AA9" s="201">
        <v>0.76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76.25</v>
      </c>
      <c r="L10" s="201">
        <v>29.45</v>
      </c>
      <c r="M10" s="201">
        <v>0</v>
      </c>
      <c r="N10" s="201">
        <v>0.5</v>
      </c>
      <c r="O10" s="201">
        <v>1.67</v>
      </c>
      <c r="P10" s="201">
        <v>2.2799999999999998</v>
      </c>
      <c r="Q10" s="201">
        <v>0.09</v>
      </c>
      <c r="R10" s="201">
        <v>0.36</v>
      </c>
      <c r="S10" s="201">
        <v>0.22</v>
      </c>
      <c r="T10" s="201">
        <v>0</v>
      </c>
      <c r="U10" s="201">
        <v>10.92</v>
      </c>
      <c r="V10" s="201">
        <v>0.17</v>
      </c>
      <c r="W10" s="201">
        <v>0.28999999999999998</v>
      </c>
      <c r="X10" s="201">
        <v>1.24</v>
      </c>
      <c r="Y10" s="201">
        <v>0</v>
      </c>
      <c r="Z10" s="201">
        <v>2.33</v>
      </c>
      <c r="AA10" s="201">
        <v>0.76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76.25</v>
      </c>
      <c r="L11" s="201">
        <v>29.45</v>
      </c>
      <c r="M11" s="201">
        <v>0</v>
      </c>
      <c r="N11" s="201">
        <v>0.5</v>
      </c>
      <c r="O11" s="201">
        <v>1.67</v>
      </c>
      <c r="P11" s="201">
        <v>2.2799999999999998</v>
      </c>
      <c r="Q11" s="201">
        <v>0.09</v>
      </c>
      <c r="R11" s="201">
        <v>0.36</v>
      </c>
      <c r="S11" s="201">
        <v>0.22</v>
      </c>
      <c r="T11" s="201">
        <v>0</v>
      </c>
      <c r="U11" s="201">
        <v>10.92</v>
      </c>
      <c r="V11" s="201">
        <v>0.17</v>
      </c>
      <c r="W11" s="201">
        <v>0.28999999999999998</v>
      </c>
      <c r="X11" s="201">
        <v>1.24</v>
      </c>
      <c r="Y11" s="201">
        <v>0</v>
      </c>
      <c r="Z11" s="201">
        <v>2.33</v>
      </c>
      <c r="AA11" s="201">
        <v>0.76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76.25</v>
      </c>
      <c r="L12" s="201">
        <v>29.45</v>
      </c>
      <c r="M12" s="201">
        <v>0</v>
      </c>
      <c r="N12" s="201">
        <v>0.5</v>
      </c>
      <c r="O12" s="201">
        <v>1.67</v>
      </c>
      <c r="P12" s="201">
        <v>2.2799999999999998</v>
      </c>
      <c r="Q12" s="201">
        <v>0.09</v>
      </c>
      <c r="R12" s="201">
        <v>0.36</v>
      </c>
      <c r="S12" s="201">
        <v>0.22</v>
      </c>
      <c r="T12" s="201">
        <v>0</v>
      </c>
      <c r="U12" s="201">
        <v>10.92</v>
      </c>
      <c r="V12" s="201">
        <v>0.17</v>
      </c>
      <c r="W12" s="201">
        <v>0.28999999999999998</v>
      </c>
      <c r="X12" s="201">
        <v>1.24</v>
      </c>
      <c r="Y12" s="201">
        <v>0</v>
      </c>
      <c r="Z12" s="201">
        <v>2.33</v>
      </c>
      <c r="AA12" s="201">
        <v>0.76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76.25</v>
      </c>
      <c r="L13" s="201">
        <v>28.84</v>
      </c>
      <c r="M13" s="201">
        <v>0</v>
      </c>
      <c r="N13" s="201">
        <v>0.5</v>
      </c>
      <c r="O13" s="201">
        <v>1.67</v>
      </c>
      <c r="P13" s="201">
        <v>2.2799999999999998</v>
      </c>
      <c r="Q13" s="201">
        <v>0.09</v>
      </c>
      <c r="R13" s="201">
        <v>0.35</v>
      </c>
      <c r="S13" s="201">
        <v>0.22</v>
      </c>
      <c r="T13" s="201">
        <v>0</v>
      </c>
      <c r="U13" s="201">
        <v>10.92</v>
      </c>
      <c r="V13" s="201">
        <v>0.17</v>
      </c>
      <c r="W13" s="201">
        <v>0.28999999999999998</v>
      </c>
      <c r="X13" s="201">
        <v>1.24</v>
      </c>
      <c r="Y13" s="201">
        <v>0</v>
      </c>
      <c r="Z13" s="201">
        <v>2.33</v>
      </c>
      <c r="AA13" s="201">
        <v>0.76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76.25</v>
      </c>
      <c r="L14" s="201">
        <v>29.45</v>
      </c>
      <c r="M14" s="201">
        <v>0</v>
      </c>
      <c r="N14" s="201">
        <v>0.5</v>
      </c>
      <c r="O14" s="201">
        <v>1.67</v>
      </c>
      <c r="P14" s="201">
        <v>2.2799999999999998</v>
      </c>
      <c r="Q14" s="201">
        <v>0.84</v>
      </c>
      <c r="R14" s="201">
        <v>0.47</v>
      </c>
      <c r="S14" s="201">
        <v>0.22</v>
      </c>
      <c r="T14" s="201">
        <v>0</v>
      </c>
      <c r="U14" s="201">
        <v>10.92</v>
      </c>
      <c r="V14" s="201">
        <v>0.18</v>
      </c>
      <c r="W14" s="201">
        <v>0.28999999999999998</v>
      </c>
      <c r="X14" s="201">
        <v>1.24</v>
      </c>
      <c r="Y14" s="201">
        <v>0</v>
      </c>
      <c r="Z14" s="201">
        <v>2.33</v>
      </c>
      <c r="AA14" s="201">
        <v>0.76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41.39</v>
      </c>
      <c r="M15" s="201">
        <v>0</v>
      </c>
      <c r="N15" s="201">
        <v>0.5</v>
      </c>
      <c r="O15" s="201">
        <v>1.67</v>
      </c>
      <c r="P15" s="201">
        <v>2.2799999999999998</v>
      </c>
      <c r="Q15" s="201">
        <v>0.84</v>
      </c>
      <c r="R15" s="201">
        <v>0.09</v>
      </c>
      <c r="S15" s="201">
        <v>0.22</v>
      </c>
      <c r="T15" s="201">
        <v>0</v>
      </c>
      <c r="U15" s="201">
        <v>10.92</v>
      </c>
      <c r="V15" s="201">
        <v>0.17</v>
      </c>
      <c r="W15" s="201">
        <v>0.28999999999999998</v>
      </c>
      <c r="X15" s="201">
        <v>1.24</v>
      </c>
      <c r="Y15" s="201">
        <v>0</v>
      </c>
      <c r="Z15" s="201">
        <v>2.33</v>
      </c>
      <c r="AA15" s="201">
        <v>0.76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29.45</v>
      </c>
      <c r="M16" s="201">
        <v>0</v>
      </c>
      <c r="N16" s="201">
        <v>0.5</v>
      </c>
      <c r="O16" s="201">
        <v>1.67</v>
      </c>
      <c r="P16" s="201">
        <v>2.2799999999999998</v>
      </c>
      <c r="Q16" s="201">
        <v>0.84</v>
      </c>
      <c r="R16" s="201">
        <v>0.36</v>
      </c>
      <c r="S16" s="201">
        <v>0.22</v>
      </c>
      <c r="T16" s="201">
        <v>0</v>
      </c>
      <c r="U16" s="201">
        <v>10.92</v>
      </c>
      <c r="V16" s="201">
        <v>0.18</v>
      </c>
      <c r="W16" s="201">
        <v>0.32</v>
      </c>
      <c r="X16" s="201">
        <v>1.76</v>
      </c>
      <c r="Y16" s="201">
        <v>0</v>
      </c>
      <c r="Z16" s="201">
        <v>2.33</v>
      </c>
      <c r="AA16" s="201">
        <v>0.76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29.45</v>
      </c>
      <c r="M17" s="201">
        <v>0</v>
      </c>
      <c r="N17" s="201">
        <v>0.5</v>
      </c>
      <c r="O17" s="201">
        <v>1.67</v>
      </c>
      <c r="P17" s="201">
        <v>2.2799999999999998</v>
      </c>
      <c r="Q17" s="201">
        <v>0.84</v>
      </c>
      <c r="R17" s="201">
        <v>0.36</v>
      </c>
      <c r="S17" s="201">
        <v>2.83</v>
      </c>
      <c r="T17" s="201">
        <v>0</v>
      </c>
      <c r="U17" s="201">
        <v>10.92</v>
      </c>
      <c r="V17" s="201">
        <v>0.17</v>
      </c>
      <c r="W17" s="201">
        <v>0.28999999999999998</v>
      </c>
      <c r="X17" s="201">
        <v>1.24</v>
      </c>
      <c r="Y17" s="201">
        <v>0</v>
      </c>
      <c r="Z17" s="201">
        <v>2.33</v>
      </c>
      <c r="AA17" s="201">
        <v>0.76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29.45</v>
      </c>
      <c r="M18" s="201">
        <v>0</v>
      </c>
      <c r="N18" s="201">
        <v>0.5</v>
      </c>
      <c r="O18" s="201">
        <v>1.67</v>
      </c>
      <c r="P18" s="201">
        <v>2.2799999999999998</v>
      </c>
      <c r="Q18" s="201">
        <v>0.84</v>
      </c>
      <c r="R18" s="201">
        <v>0.36</v>
      </c>
      <c r="S18" s="201">
        <v>2.83</v>
      </c>
      <c r="T18" s="201">
        <v>0</v>
      </c>
      <c r="U18" s="201">
        <v>10.92</v>
      </c>
      <c r="V18" s="201">
        <v>0.17</v>
      </c>
      <c r="W18" s="201">
        <v>0.28999999999999998</v>
      </c>
      <c r="X18" s="201">
        <v>1.24</v>
      </c>
      <c r="Y18" s="201">
        <v>0</v>
      </c>
      <c r="Z18" s="201">
        <v>2.33</v>
      </c>
      <c r="AA18" s="201">
        <v>10.34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29.45</v>
      </c>
      <c r="M19" s="201">
        <v>0</v>
      </c>
      <c r="N19" s="201">
        <v>0.5</v>
      </c>
      <c r="O19" s="201">
        <v>1.67</v>
      </c>
      <c r="P19" s="201">
        <v>2.2799999999999998</v>
      </c>
      <c r="Q19" s="201">
        <v>0.84</v>
      </c>
      <c r="R19" s="201">
        <v>0.36</v>
      </c>
      <c r="S19" s="201">
        <v>2.83</v>
      </c>
      <c r="T19" s="201">
        <v>0</v>
      </c>
      <c r="U19" s="201">
        <v>10.92</v>
      </c>
      <c r="V19" s="201">
        <v>0.17</v>
      </c>
      <c r="W19" s="201">
        <v>0.28999999999999998</v>
      </c>
      <c r="X19" s="201">
        <v>1.24</v>
      </c>
      <c r="Y19" s="201">
        <v>0</v>
      </c>
      <c r="Z19" s="201">
        <v>2.33</v>
      </c>
      <c r="AA19" s="201">
        <v>10.34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29.45</v>
      </c>
      <c r="M20" s="201">
        <v>0</v>
      </c>
      <c r="N20" s="201">
        <v>0.5</v>
      </c>
      <c r="O20" s="201">
        <v>1.67</v>
      </c>
      <c r="P20" s="201">
        <v>2.2799999999999998</v>
      </c>
      <c r="Q20" s="201">
        <v>0.84</v>
      </c>
      <c r="R20" s="201">
        <v>0.36</v>
      </c>
      <c r="S20" s="201">
        <v>0.22</v>
      </c>
      <c r="T20" s="201">
        <v>0</v>
      </c>
      <c r="U20" s="201">
        <v>10.92</v>
      </c>
      <c r="V20" s="201">
        <v>0.17</v>
      </c>
      <c r="W20" s="201">
        <v>0.28999999999999998</v>
      </c>
      <c r="X20" s="201">
        <v>1.24</v>
      </c>
      <c r="Y20" s="201">
        <v>0</v>
      </c>
      <c r="Z20" s="201">
        <v>2.33</v>
      </c>
      <c r="AA20" s="201">
        <v>0.76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29.45</v>
      </c>
      <c r="M21" s="201">
        <v>0</v>
      </c>
      <c r="N21" s="201">
        <v>0.5</v>
      </c>
      <c r="O21" s="201">
        <v>1.67</v>
      </c>
      <c r="P21" s="201">
        <v>2.2799999999999998</v>
      </c>
      <c r="Q21" s="201">
        <v>0.84</v>
      </c>
      <c r="R21" s="201">
        <v>0.36</v>
      </c>
      <c r="S21" s="201">
        <v>0.22</v>
      </c>
      <c r="T21" s="201">
        <v>0</v>
      </c>
      <c r="U21" s="201">
        <v>10.92</v>
      </c>
      <c r="V21" s="201">
        <v>0.17</v>
      </c>
      <c r="W21" s="201">
        <v>0.28999999999999998</v>
      </c>
      <c r="X21" s="201">
        <v>1.24</v>
      </c>
      <c r="Y21" s="201">
        <v>0</v>
      </c>
      <c r="Z21" s="201">
        <v>2.33</v>
      </c>
      <c r="AA21" s="201">
        <v>0.76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76.25</v>
      </c>
      <c r="L22" s="201">
        <v>29.45</v>
      </c>
      <c r="M22" s="201">
        <v>0</v>
      </c>
      <c r="N22" s="201">
        <v>0.5</v>
      </c>
      <c r="O22" s="201">
        <v>1.67</v>
      </c>
      <c r="P22" s="201">
        <v>2.2799999999999998</v>
      </c>
      <c r="Q22" s="201">
        <v>0.84</v>
      </c>
      <c r="R22" s="201">
        <v>0.36</v>
      </c>
      <c r="S22" s="201">
        <v>0.22</v>
      </c>
      <c r="T22" s="201">
        <v>0</v>
      </c>
      <c r="U22" s="201">
        <v>10.92</v>
      </c>
      <c r="V22" s="201">
        <v>0.17</v>
      </c>
      <c r="W22" s="201">
        <v>0.28999999999999998</v>
      </c>
      <c r="X22" s="201">
        <v>1.24</v>
      </c>
      <c r="Y22" s="201">
        <v>0</v>
      </c>
      <c r="Z22" s="201">
        <v>2.33</v>
      </c>
      <c r="AA22" s="201">
        <v>0.76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76.25</v>
      </c>
      <c r="L23" s="201">
        <v>2.15</v>
      </c>
      <c r="M23" s="201">
        <v>0</v>
      </c>
      <c r="N23" s="201">
        <v>0.5</v>
      </c>
      <c r="O23" s="201">
        <v>1.67</v>
      </c>
      <c r="P23" s="201">
        <v>2.2799999999999998</v>
      </c>
      <c r="Q23" s="201">
        <v>0.09</v>
      </c>
      <c r="R23" s="201">
        <v>0.36</v>
      </c>
      <c r="S23" s="201">
        <v>0.22</v>
      </c>
      <c r="T23" s="201">
        <v>0</v>
      </c>
      <c r="U23" s="201">
        <v>10.92</v>
      </c>
      <c r="V23" s="201">
        <v>0.17</v>
      </c>
      <c r="W23" s="201">
        <v>0.28999999999999998</v>
      </c>
      <c r="X23" s="201">
        <v>1.24</v>
      </c>
      <c r="Y23" s="201">
        <v>0</v>
      </c>
      <c r="Z23" s="201">
        <v>2.33</v>
      </c>
      <c r="AA23" s="201">
        <v>0.76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76.25</v>
      </c>
      <c r="L24" s="201">
        <v>2.15</v>
      </c>
      <c r="M24" s="201">
        <v>0</v>
      </c>
      <c r="N24" s="201">
        <v>0.5</v>
      </c>
      <c r="O24" s="201">
        <v>1.67</v>
      </c>
      <c r="P24" s="201">
        <v>2.2799999999999998</v>
      </c>
      <c r="Q24" s="201">
        <v>0.09</v>
      </c>
      <c r="R24" s="201">
        <v>0.36</v>
      </c>
      <c r="S24" s="201">
        <v>0.22</v>
      </c>
      <c r="T24" s="201">
        <v>0</v>
      </c>
      <c r="U24" s="201">
        <v>10.92</v>
      </c>
      <c r="V24" s="201">
        <v>0.18</v>
      </c>
      <c r="W24" s="201">
        <v>0.28999999999999998</v>
      </c>
      <c r="X24" s="201">
        <v>1.24</v>
      </c>
      <c r="Y24" s="201">
        <v>0</v>
      </c>
      <c r="Z24" s="201">
        <v>2.33</v>
      </c>
      <c r="AA24" s="201">
        <v>0.76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76.25</v>
      </c>
      <c r="L25" s="201">
        <v>2.15</v>
      </c>
      <c r="M25" s="201">
        <v>0</v>
      </c>
      <c r="N25" s="201">
        <v>0.5</v>
      </c>
      <c r="O25" s="201">
        <v>1.67</v>
      </c>
      <c r="P25" s="201">
        <v>2.2799999999999998</v>
      </c>
      <c r="Q25" s="201">
        <v>0.09</v>
      </c>
      <c r="R25" s="201">
        <v>0.36</v>
      </c>
      <c r="S25" s="201">
        <v>0.22</v>
      </c>
      <c r="T25" s="201">
        <v>0</v>
      </c>
      <c r="U25" s="201">
        <v>10.92</v>
      </c>
      <c r="V25" s="201">
        <v>0.17</v>
      </c>
      <c r="W25" s="201">
        <v>0.28999999999999998</v>
      </c>
      <c r="X25" s="201">
        <v>1.24</v>
      </c>
      <c r="Y25" s="201">
        <v>0</v>
      </c>
      <c r="Z25" s="201">
        <v>2.33</v>
      </c>
      <c r="AA25" s="201">
        <v>0.76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25.97</v>
      </c>
      <c r="L26" s="201">
        <v>2.15</v>
      </c>
      <c r="M26" s="201">
        <v>0</v>
      </c>
      <c r="N26" s="201">
        <v>0.5</v>
      </c>
      <c r="O26" s="201">
        <v>1.67</v>
      </c>
      <c r="P26" s="201">
        <v>2.2799999999999998</v>
      </c>
      <c r="Q26" s="201">
        <v>0.09</v>
      </c>
      <c r="R26" s="201">
        <v>0.36</v>
      </c>
      <c r="S26" s="201">
        <v>0.22</v>
      </c>
      <c r="T26" s="201">
        <v>0</v>
      </c>
      <c r="U26" s="201">
        <v>10.92</v>
      </c>
      <c r="V26" s="201">
        <v>0.17</v>
      </c>
      <c r="W26" s="201">
        <v>0.28999999999999998</v>
      </c>
      <c r="X26" s="201">
        <v>1.24</v>
      </c>
      <c r="Y26" s="201">
        <v>0</v>
      </c>
      <c r="Z26" s="201">
        <v>2.33</v>
      </c>
      <c r="AA26" s="201">
        <v>0.76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76.25</v>
      </c>
      <c r="L27" s="201">
        <v>2.15</v>
      </c>
      <c r="M27" s="201">
        <v>0</v>
      </c>
      <c r="N27" s="201">
        <v>0.5</v>
      </c>
      <c r="O27" s="201">
        <v>1.67</v>
      </c>
      <c r="P27" s="201">
        <v>2.2799999999999998</v>
      </c>
      <c r="Q27" s="201">
        <v>0.09</v>
      </c>
      <c r="R27" s="201">
        <v>0.36</v>
      </c>
      <c r="S27" s="201">
        <v>0.22</v>
      </c>
      <c r="T27" s="201">
        <v>0</v>
      </c>
      <c r="U27" s="201">
        <v>10.92</v>
      </c>
      <c r="V27" s="201">
        <v>0.17</v>
      </c>
      <c r="W27" s="201">
        <v>0.28999999999999998</v>
      </c>
      <c r="X27" s="201">
        <v>1.24</v>
      </c>
      <c r="Y27" s="201">
        <v>0</v>
      </c>
      <c r="Z27" s="201">
        <v>2.33</v>
      </c>
      <c r="AA27" s="201">
        <v>0.76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76.25</v>
      </c>
      <c r="L28" s="201">
        <v>2.15</v>
      </c>
      <c r="M28" s="201">
        <v>0</v>
      </c>
      <c r="N28" s="201">
        <v>0.5</v>
      </c>
      <c r="O28" s="201">
        <v>1.67</v>
      </c>
      <c r="P28" s="201">
        <v>2.2799999999999998</v>
      </c>
      <c r="Q28" s="201">
        <v>0.09</v>
      </c>
      <c r="R28" s="201">
        <v>0.36</v>
      </c>
      <c r="S28" s="201">
        <v>0.22</v>
      </c>
      <c r="T28" s="201">
        <v>0</v>
      </c>
      <c r="U28" s="201">
        <v>10.92</v>
      </c>
      <c r="V28" s="201">
        <v>0.17</v>
      </c>
      <c r="W28" s="201">
        <v>0.28999999999999998</v>
      </c>
      <c r="X28" s="201">
        <v>1.24</v>
      </c>
      <c r="Y28" s="201">
        <v>0</v>
      </c>
      <c r="Z28" s="201">
        <v>2.33</v>
      </c>
      <c r="AA28" s="201">
        <v>0.76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76.25</v>
      </c>
      <c r="L29" s="201">
        <v>2.15</v>
      </c>
      <c r="M29" s="201">
        <v>0</v>
      </c>
      <c r="N29" s="201">
        <v>0.5</v>
      </c>
      <c r="O29" s="201">
        <v>1.67</v>
      </c>
      <c r="P29" s="201">
        <v>2.2799999999999998</v>
      </c>
      <c r="Q29" s="201">
        <v>0.09</v>
      </c>
      <c r="R29" s="201">
        <v>0.35</v>
      </c>
      <c r="S29" s="201">
        <v>0.22</v>
      </c>
      <c r="T29" s="201">
        <v>0</v>
      </c>
      <c r="U29" s="201">
        <v>10.92</v>
      </c>
      <c r="V29" s="201">
        <v>0.17</v>
      </c>
      <c r="W29" s="201">
        <v>0.32</v>
      </c>
      <c r="X29" s="201">
        <v>1.24</v>
      </c>
      <c r="Y29" s="201">
        <v>0</v>
      </c>
      <c r="Z29" s="201">
        <v>2.33</v>
      </c>
      <c r="AA29" s="201">
        <v>0.76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76.25</v>
      </c>
      <c r="L30" s="201">
        <v>29.45</v>
      </c>
      <c r="M30" s="201">
        <v>0</v>
      </c>
      <c r="N30" s="201">
        <v>0.5</v>
      </c>
      <c r="O30" s="201">
        <v>1.67</v>
      </c>
      <c r="P30" s="201">
        <v>2.2799999999999998</v>
      </c>
      <c r="Q30" s="201">
        <v>0.09</v>
      </c>
      <c r="R30" s="201">
        <v>0.35</v>
      </c>
      <c r="S30" s="201">
        <v>0.22</v>
      </c>
      <c r="T30" s="201">
        <v>0</v>
      </c>
      <c r="U30" s="201">
        <v>10.92</v>
      </c>
      <c r="V30" s="201">
        <v>0.17</v>
      </c>
      <c r="W30" s="201">
        <v>0.33</v>
      </c>
      <c r="X30" s="201">
        <v>1.24</v>
      </c>
      <c r="Y30" s="201">
        <v>0</v>
      </c>
      <c r="Z30" s="201">
        <v>2.33</v>
      </c>
      <c r="AA30" s="201">
        <v>0.76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76.25</v>
      </c>
      <c r="L31" s="201">
        <v>29.45</v>
      </c>
      <c r="M31" s="201">
        <v>0</v>
      </c>
      <c r="N31" s="201">
        <v>0.5</v>
      </c>
      <c r="O31" s="201">
        <v>1.67</v>
      </c>
      <c r="P31" s="201">
        <v>2.2799999999999998</v>
      </c>
      <c r="Q31" s="201">
        <v>0.84</v>
      </c>
      <c r="R31" s="201">
        <v>0.35</v>
      </c>
      <c r="S31" s="201">
        <v>2.83</v>
      </c>
      <c r="T31" s="201">
        <v>0</v>
      </c>
      <c r="U31" s="201">
        <v>10.92</v>
      </c>
      <c r="V31" s="201">
        <v>0.17</v>
      </c>
      <c r="W31" s="201">
        <v>0.33</v>
      </c>
      <c r="X31" s="201">
        <v>1.24</v>
      </c>
      <c r="Y31" s="201">
        <v>0</v>
      </c>
      <c r="Z31" s="201">
        <v>2.33</v>
      </c>
      <c r="AA31" s="201">
        <v>0.76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76.25</v>
      </c>
      <c r="L32" s="201">
        <v>29.45</v>
      </c>
      <c r="M32" s="201">
        <v>0</v>
      </c>
      <c r="N32" s="201">
        <v>0.5</v>
      </c>
      <c r="O32" s="201">
        <v>1.67</v>
      </c>
      <c r="P32" s="201">
        <v>2.2799999999999998</v>
      </c>
      <c r="Q32" s="201">
        <v>0.84</v>
      </c>
      <c r="R32" s="201">
        <v>0.36</v>
      </c>
      <c r="S32" s="201">
        <v>2.83</v>
      </c>
      <c r="T32" s="201">
        <v>0</v>
      </c>
      <c r="U32" s="201">
        <v>10.92</v>
      </c>
      <c r="V32" s="201">
        <v>0.17</v>
      </c>
      <c r="W32" s="201">
        <v>0.33</v>
      </c>
      <c r="X32" s="201">
        <v>1.24</v>
      </c>
      <c r="Y32" s="201">
        <v>0</v>
      </c>
      <c r="Z32" s="201">
        <v>2.33</v>
      </c>
      <c r="AA32" s="201">
        <v>10.34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76.25</v>
      </c>
      <c r="L33" s="201">
        <v>29.45</v>
      </c>
      <c r="M33" s="201">
        <v>0</v>
      </c>
      <c r="N33" s="201">
        <v>0.5</v>
      </c>
      <c r="O33" s="201">
        <v>1.67</v>
      </c>
      <c r="P33" s="201">
        <v>2.2799999999999998</v>
      </c>
      <c r="Q33" s="201">
        <v>0.84</v>
      </c>
      <c r="R33" s="201">
        <v>0.36</v>
      </c>
      <c r="S33" s="201">
        <v>2.83</v>
      </c>
      <c r="T33" s="201">
        <v>0</v>
      </c>
      <c r="U33" s="201">
        <v>10.92</v>
      </c>
      <c r="V33" s="201">
        <v>0.17</v>
      </c>
      <c r="W33" s="201">
        <v>0.34</v>
      </c>
      <c r="X33" s="201">
        <v>1.24</v>
      </c>
      <c r="Y33" s="201">
        <v>0</v>
      </c>
      <c r="Z33" s="201">
        <v>2.33</v>
      </c>
      <c r="AA33" s="201">
        <v>10.34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76.25</v>
      </c>
      <c r="L34" s="201">
        <v>29.45</v>
      </c>
      <c r="M34" s="201">
        <v>0</v>
      </c>
      <c r="N34" s="201">
        <v>0.5</v>
      </c>
      <c r="O34" s="201">
        <v>1.67</v>
      </c>
      <c r="P34" s="201">
        <v>2.2799999999999998</v>
      </c>
      <c r="Q34" s="201">
        <v>0.84</v>
      </c>
      <c r="R34" s="201">
        <v>4.97</v>
      </c>
      <c r="S34" s="201">
        <v>2.83</v>
      </c>
      <c r="T34" s="201">
        <v>0</v>
      </c>
      <c r="U34" s="201">
        <v>10.92</v>
      </c>
      <c r="V34" s="201">
        <v>2.37</v>
      </c>
      <c r="W34" s="201">
        <v>0.34</v>
      </c>
      <c r="X34" s="201">
        <v>1.24</v>
      </c>
      <c r="Y34" s="201">
        <v>0</v>
      </c>
      <c r="Z34" s="201">
        <v>2.33</v>
      </c>
      <c r="AA34" s="201">
        <v>10.34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76.25</v>
      </c>
      <c r="L35" s="201">
        <v>29.45</v>
      </c>
      <c r="M35" s="201">
        <v>0</v>
      </c>
      <c r="N35" s="201">
        <v>0.5</v>
      </c>
      <c r="O35" s="201">
        <v>1.67</v>
      </c>
      <c r="P35" s="201">
        <v>2.2799999999999998</v>
      </c>
      <c r="Q35" s="201">
        <v>0.84</v>
      </c>
      <c r="R35" s="201">
        <v>4.97</v>
      </c>
      <c r="S35" s="201">
        <v>2.83</v>
      </c>
      <c r="T35" s="201">
        <v>0</v>
      </c>
      <c r="U35" s="201">
        <v>10.92</v>
      </c>
      <c r="V35" s="201">
        <v>2.37</v>
      </c>
      <c r="W35" s="201">
        <v>0.34</v>
      </c>
      <c r="X35" s="201">
        <v>1.24</v>
      </c>
      <c r="Y35" s="201">
        <v>0</v>
      </c>
      <c r="Z35" s="201">
        <v>2.33</v>
      </c>
      <c r="AA35" s="201">
        <v>10.34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76.25</v>
      </c>
      <c r="L36" s="201">
        <v>29.45</v>
      </c>
      <c r="M36" s="201">
        <v>0</v>
      </c>
      <c r="N36" s="201">
        <v>0.5</v>
      </c>
      <c r="O36" s="201">
        <v>1.67</v>
      </c>
      <c r="P36" s="201">
        <v>2.2799999999999998</v>
      </c>
      <c r="Q36" s="201">
        <v>0.84</v>
      </c>
      <c r="R36" s="201">
        <v>4.97</v>
      </c>
      <c r="S36" s="201">
        <v>2.83</v>
      </c>
      <c r="T36" s="201">
        <v>0</v>
      </c>
      <c r="U36" s="201">
        <v>10.92</v>
      </c>
      <c r="V36" s="201">
        <v>2.37</v>
      </c>
      <c r="W36" s="201">
        <v>0.35</v>
      </c>
      <c r="X36" s="201">
        <v>1.24</v>
      </c>
      <c r="Y36" s="201">
        <v>0</v>
      </c>
      <c r="Z36" s="201">
        <v>2.33</v>
      </c>
      <c r="AA36" s="201">
        <v>10.34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74.61</v>
      </c>
      <c r="L37" s="201">
        <v>29.45</v>
      </c>
      <c r="M37" s="201">
        <v>0</v>
      </c>
      <c r="N37" s="201">
        <v>0.5</v>
      </c>
      <c r="O37" s="201">
        <v>1.67</v>
      </c>
      <c r="P37" s="201">
        <v>2.2799999999999998</v>
      </c>
      <c r="Q37" s="201">
        <v>0.84</v>
      </c>
      <c r="R37" s="201">
        <v>4.97</v>
      </c>
      <c r="S37" s="201">
        <v>2.83</v>
      </c>
      <c r="T37" s="201">
        <v>0</v>
      </c>
      <c r="U37" s="201">
        <v>10.92</v>
      </c>
      <c r="V37" s="201">
        <v>2.37</v>
      </c>
      <c r="W37" s="201">
        <v>0.35</v>
      </c>
      <c r="X37" s="201">
        <v>1.24</v>
      </c>
      <c r="Y37" s="201">
        <v>0</v>
      </c>
      <c r="Z37" s="201">
        <v>2.33</v>
      </c>
      <c r="AA37" s="201">
        <v>10.34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29.45</v>
      </c>
      <c r="M38" s="201">
        <v>0</v>
      </c>
      <c r="N38" s="201">
        <v>0.5</v>
      </c>
      <c r="O38" s="201">
        <v>1.67</v>
      </c>
      <c r="P38" s="201">
        <v>2.2799999999999998</v>
      </c>
      <c r="Q38" s="201">
        <v>0.84</v>
      </c>
      <c r="R38" s="201">
        <v>4.97</v>
      </c>
      <c r="S38" s="201">
        <v>2.83</v>
      </c>
      <c r="T38" s="201">
        <v>0</v>
      </c>
      <c r="U38" s="201">
        <v>10.92</v>
      </c>
      <c r="V38" s="201">
        <v>2.37</v>
      </c>
      <c r="W38" s="201">
        <v>0.35</v>
      </c>
      <c r="X38" s="201">
        <v>1.24</v>
      </c>
      <c r="Y38" s="201">
        <v>0</v>
      </c>
      <c r="Z38" s="201">
        <v>2.33</v>
      </c>
      <c r="AA38" s="201">
        <v>10.34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29.45</v>
      </c>
      <c r="M39" s="201">
        <v>0</v>
      </c>
      <c r="N39" s="201">
        <v>0.5</v>
      </c>
      <c r="O39" s="201">
        <v>1.67</v>
      </c>
      <c r="P39" s="201">
        <v>2.2799999999999998</v>
      </c>
      <c r="Q39" s="201">
        <v>0.84</v>
      </c>
      <c r="R39" s="201">
        <v>4.97</v>
      </c>
      <c r="S39" s="201">
        <v>2.83</v>
      </c>
      <c r="T39" s="201">
        <v>0</v>
      </c>
      <c r="U39" s="201">
        <v>10.92</v>
      </c>
      <c r="V39" s="201">
        <v>2.37</v>
      </c>
      <c r="W39" s="201">
        <v>0.36</v>
      </c>
      <c r="X39" s="201">
        <v>1.24</v>
      </c>
      <c r="Y39" s="201">
        <v>0</v>
      </c>
      <c r="Z39" s="201">
        <v>2.33</v>
      </c>
      <c r="AA39" s="201">
        <v>10.34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29.45</v>
      </c>
      <c r="M40" s="201">
        <v>0</v>
      </c>
      <c r="N40" s="201">
        <v>0.5</v>
      </c>
      <c r="O40" s="201">
        <v>1.67</v>
      </c>
      <c r="P40" s="201">
        <v>2.2799999999999998</v>
      </c>
      <c r="Q40" s="201">
        <v>0.84</v>
      </c>
      <c r="R40" s="201">
        <v>4.97</v>
      </c>
      <c r="S40" s="201">
        <v>2.83</v>
      </c>
      <c r="T40" s="201">
        <v>0</v>
      </c>
      <c r="U40" s="201">
        <v>10.92</v>
      </c>
      <c r="V40" s="201">
        <v>2.37</v>
      </c>
      <c r="W40" s="201">
        <v>0.36</v>
      </c>
      <c r="X40" s="201">
        <v>1.24</v>
      </c>
      <c r="Y40" s="201">
        <v>0</v>
      </c>
      <c r="Z40" s="201">
        <v>2.33</v>
      </c>
      <c r="AA40" s="201">
        <v>10.34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29.45</v>
      </c>
      <c r="M41" s="201">
        <v>0</v>
      </c>
      <c r="N41" s="201">
        <v>0.5</v>
      </c>
      <c r="O41" s="201">
        <v>1.67</v>
      </c>
      <c r="P41" s="201">
        <v>2.2799999999999998</v>
      </c>
      <c r="Q41" s="201">
        <v>0.84</v>
      </c>
      <c r="R41" s="201">
        <v>4.97</v>
      </c>
      <c r="S41" s="201">
        <v>2.83</v>
      </c>
      <c r="T41" s="201">
        <v>0</v>
      </c>
      <c r="U41" s="201">
        <v>10.92</v>
      </c>
      <c r="V41" s="201">
        <v>2.37</v>
      </c>
      <c r="W41" s="201">
        <v>0.37</v>
      </c>
      <c r="X41" s="201">
        <v>1.24</v>
      </c>
      <c r="Y41" s="201">
        <v>0</v>
      </c>
      <c r="Z41" s="201">
        <v>2.33</v>
      </c>
      <c r="AA41" s="201">
        <v>10.34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29.45</v>
      </c>
      <c r="M42" s="201">
        <v>0</v>
      </c>
      <c r="N42" s="201">
        <v>0.5</v>
      </c>
      <c r="O42" s="201">
        <v>1.67</v>
      </c>
      <c r="P42" s="201">
        <v>2.2799999999999998</v>
      </c>
      <c r="Q42" s="201">
        <v>0.84</v>
      </c>
      <c r="R42" s="201">
        <v>4.97</v>
      </c>
      <c r="S42" s="201">
        <v>2.83</v>
      </c>
      <c r="T42" s="201">
        <v>0</v>
      </c>
      <c r="U42" s="201">
        <v>10.92</v>
      </c>
      <c r="V42" s="201">
        <v>2.37</v>
      </c>
      <c r="W42" s="201">
        <v>0.37</v>
      </c>
      <c r="X42" s="201">
        <v>1.24</v>
      </c>
      <c r="Y42" s="201">
        <v>0</v>
      </c>
      <c r="Z42" s="201">
        <v>2.33</v>
      </c>
      <c r="AA42" s="201">
        <v>10.34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76.25</v>
      </c>
      <c r="L43" s="201">
        <v>29.45</v>
      </c>
      <c r="M43" s="201">
        <v>0</v>
      </c>
      <c r="N43" s="201">
        <v>0.5</v>
      </c>
      <c r="O43" s="201">
        <v>1.67</v>
      </c>
      <c r="P43" s="201">
        <v>2.2799999999999998</v>
      </c>
      <c r="Q43" s="201">
        <v>0.84</v>
      </c>
      <c r="R43" s="201">
        <v>4.97</v>
      </c>
      <c r="S43" s="201">
        <v>2.83</v>
      </c>
      <c r="T43" s="201">
        <v>0</v>
      </c>
      <c r="U43" s="201">
        <v>10.92</v>
      </c>
      <c r="V43" s="201">
        <v>2.37</v>
      </c>
      <c r="W43" s="201">
        <v>0.38</v>
      </c>
      <c r="X43" s="201">
        <v>1.24</v>
      </c>
      <c r="Y43" s="201">
        <v>0</v>
      </c>
      <c r="Z43" s="201">
        <v>2.33</v>
      </c>
      <c r="AA43" s="201">
        <v>10.34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76.25</v>
      </c>
      <c r="L44" s="201">
        <v>29.45</v>
      </c>
      <c r="M44" s="201">
        <v>0</v>
      </c>
      <c r="N44" s="201">
        <v>0.5</v>
      </c>
      <c r="O44" s="201">
        <v>1.67</v>
      </c>
      <c r="P44" s="201">
        <v>2.2799999999999998</v>
      </c>
      <c r="Q44" s="201">
        <v>0.84</v>
      </c>
      <c r="R44" s="201">
        <v>4.97</v>
      </c>
      <c r="S44" s="201">
        <v>2.83</v>
      </c>
      <c r="T44" s="201">
        <v>0</v>
      </c>
      <c r="U44" s="201">
        <v>10.92</v>
      </c>
      <c r="V44" s="201">
        <v>2.37</v>
      </c>
      <c r="W44" s="201">
        <v>0.38</v>
      </c>
      <c r="X44" s="201">
        <v>1.24</v>
      </c>
      <c r="Y44" s="201">
        <v>0</v>
      </c>
      <c r="Z44" s="201">
        <v>2.33</v>
      </c>
      <c r="AA44" s="201">
        <v>10.34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76.25</v>
      </c>
      <c r="L45" s="201">
        <v>29.45</v>
      </c>
      <c r="M45" s="201">
        <v>0</v>
      </c>
      <c r="N45" s="201">
        <v>0.5</v>
      </c>
      <c r="O45" s="201">
        <v>1.67</v>
      </c>
      <c r="P45" s="201">
        <v>2.2799999999999998</v>
      </c>
      <c r="Q45" s="201">
        <v>0.84</v>
      </c>
      <c r="R45" s="201">
        <v>4.97</v>
      </c>
      <c r="S45" s="201">
        <v>2.83</v>
      </c>
      <c r="T45" s="201">
        <v>0</v>
      </c>
      <c r="U45" s="201">
        <v>10.92</v>
      </c>
      <c r="V45" s="201">
        <v>2.37</v>
      </c>
      <c r="W45" s="201">
        <v>0.39</v>
      </c>
      <c r="X45" s="201">
        <v>1.24</v>
      </c>
      <c r="Y45" s="201">
        <v>0</v>
      </c>
      <c r="Z45" s="201">
        <v>32</v>
      </c>
      <c r="AA45" s="201">
        <v>10.34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76.25</v>
      </c>
      <c r="L46" s="201">
        <v>29.45</v>
      </c>
      <c r="M46" s="201">
        <v>0</v>
      </c>
      <c r="N46" s="201">
        <v>0.5</v>
      </c>
      <c r="O46" s="201">
        <v>1.67</v>
      </c>
      <c r="P46" s="201">
        <v>2.2799999999999998</v>
      </c>
      <c r="Q46" s="201">
        <v>0.84</v>
      </c>
      <c r="R46" s="201">
        <v>4.97</v>
      </c>
      <c r="S46" s="201">
        <v>2.83</v>
      </c>
      <c r="T46" s="201">
        <v>0</v>
      </c>
      <c r="U46" s="201">
        <v>10.92</v>
      </c>
      <c r="V46" s="201">
        <v>2.37</v>
      </c>
      <c r="W46" s="201">
        <v>0.39</v>
      </c>
      <c r="X46" s="201">
        <v>1.24</v>
      </c>
      <c r="Y46" s="201">
        <v>0</v>
      </c>
      <c r="Z46" s="201">
        <v>22.33</v>
      </c>
      <c r="AA46" s="201">
        <v>10.34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76.25</v>
      </c>
      <c r="L47" s="201">
        <v>29.45</v>
      </c>
      <c r="M47" s="201">
        <v>0</v>
      </c>
      <c r="N47" s="201">
        <v>0.5</v>
      </c>
      <c r="O47" s="201">
        <v>1.67</v>
      </c>
      <c r="P47" s="201">
        <v>2.2799999999999998</v>
      </c>
      <c r="Q47" s="201">
        <v>0.84</v>
      </c>
      <c r="R47" s="201">
        <v>4.97</v>
      </c>
      <c r="S47" s="201">
        <v>2.83</v>
      </c>
      <c r="T47" s="201">
        <v>0</v>
      </c>
      <c r="U47" s="201">
        <v>10.92</v>
      </c>
      <c r="V47" s="201">
        <v>2.37</v>
      </c>
      <c r="W47" s="201">
        <v>0.39</v>
      </c>
      <c r="X47" s="201">
        <v>1.24</v>
      </c>
      <c r="Y47" s="201">
        <v>0</v>
      </c>
      <c r="Z47" s="201">
        <v>2.33</v>
      </c>
      <c r="AA47" s="201">
        <v>10.34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76.25</v>
      </c>
      <c r="L48" s="201">
        <v>29.45</v>
      </c>
      <c r="M48" s="201">
        <v>0</v>
      </c>
      <c r="N48" s="201">
        <v>0.5</v>
      </c>
      <c r="O48" s="201">
        <v>1.67</v>
      </c>
      <c r="P48" s="201">
        <v>2.2799999999999998</v>
      </c>
      <c r="Q48" s="201">
        <v>0.84</v>
      </c>
      <c r="R48" s="201">
        <v>4.97</v>
      </c>
      <c r="S48" s="201">
        <v>2.83</v>
      </c>
      <c r="T48" s="201">
        <v>0</v>
      </c>
      <c r="U48" s="201">
        <v>10.92</v>
      </c>
      <c r="V48" s="201">
        <v>2.37</v>
      </c>
      <c r="W48" s="201">
        <v>0.39</v>
      </c>
      <c r="X48" s="201">
        <v>1.24</v>
      </c>
      <c r="Y48" s="201">
        <v>0</v>
      </c>
      <c r="Z48" s="201">
        <v>2.33</v>
      </c>
      <c r="AA48" s="201">
        <v>10.34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76.25</v>
      </c>
      <c r="L49" s="201">
        <v>29.45</v>
      </c>
      <c r="M49" s="201">
        <v>0</v>
      </c>
      <c r="N49" s="201">
        <v>0.5</v>
      </c>
      <c r="O49" s="201">
        <v>1.67</v>
      </c>
      <c r="P49" s="201">
        <v>2.2799999999999998</v>
      </c>
      <c r="Q49" s="201">
        <v>0.84</v>
      </c>
      <c r="R49" s="201">
        <v>4.97</v>
      </c>
      <c r="S49" s="201">
        <v>2.83</v>
      </c>
      <c r="T49" s="201">
        <v>0</v>
      </c>
      <c r="U49" s="201">
        <v>10.92</v>
      </c>
      <c r="V49" s="201">
        <v>2.37</v>
      </c>
      <c r="W49" s="201">
        <v>0.39</v>
      </c>
      <c r="X49" s="201">
        <v>1.24</v>
      </c>
      <c r="Y49" s="201">
        <v>0</v>
      </c>
      <c r="Z49" s="201">
        <v>2.33</v>
      </c>
      <c r="AA49" s="201">
        <v>10.34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76.25</v>
      </c>
      <c r="L50" s="201">
        <v>29.45</v>
      </c>
      <c r="M50" s="201">
        <v>0</v>
      </c>
      <c r="N50" s="201">
        <v>0.5</v>
      </c>
      <c r="O50" s="201">
        <v>1.67</v>
      </c>
      <c r="P50" s="201">
        <v>2.2799999999999998</v>
      </c>
      <c r="Q50" s="201">
        <v>0.84</v>
      </c>
      <c r="R50" s="201">
        <v>4.97</v>
      </c>
      <c r="S50" s="201">
        <v>2.83</v>
      </c>
      <c r="T50" s="201">
        <v>0</v>
      </c>
      <c r="U50" s="201">
        <v>10.92</v>
      </c>
      <c r="V50" s="201">
        <v>2.37</v>
      </c>
      <c r="W50" s="201">
        <v>0.39</v>
      </c>
      <c r="X50" s="201">
        <v>1.24</v>
      </c>
      <c r="Y50" s="201">
        <v>0</v>
      </c>
      <c r="Z50" s="201">
        <v>22.33</v>
      </c>
      <c r="AA50" s="201">
        <v>10.34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76.25</v>
      </c>
      <c r="L51" s="201">
        <v>29.45</v>
      </c>
      <c r="M51" s="201">
        <v>0</v>
      </c>
      <c r="N51" s="201">
        <v>0.5</v>
      </c>
      <c r="O51" s="201">
        <v>1.67</v>
      </c>
      <c r="P51" s="201">
        <v>2.2799999999999998</v>
      </c>
      <c r="Q51" s="201">
        <v>0.84</v>
      </c>
      <c r="R51" s="201">
        <v>4.97</v>
      </c>
      <c r="S51" s="201">
        <v>2.83</v>
      </c>
      <c r="T51" s="201">
        <v>0</v>
      </c>
      <c r="U51" s="201">
        <v>10.92</v>
      </c>
      <c r="V51" s="201">
        <v>2.37</v>
      </c>
      <c r="W51" s="201">
        <v>0.39</v>
      </c>
      <c r="X51" s="201">
        <v>1.24</v>
      </c>
      <c r="Y51" s="201">
        <v>0</v>
      </c>
      <c r="Z51" s="201">
        <v>17.489999999999998</v>
      </c>
      <c r="AA51" s="201">
        <v>10.34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76.25</v>
      </c>
      <c r="L52" s="201">
        <v>29.45</v>
      </c>
      <c r="M52" s="201">
        <v>0</v>
      </c>
      <c r="N52" s="201">
        <v>0.5</v>
      </c>
      <c r="O52" s="201">
        <v>1.67</v>
      </c>
      <c r="P52" s="201">
        <v>2.2799999999999998</v>
      </c>
      <c r="Q52" s="201">
        <v>0.84</v>
      </c>
      <c r="R52" s="201">
        <v>4.97</v>
      </c>
      <c r="S52" s="201">
        <v>2.83</v>
      </c>
      <c r="T52" s="201">
        <v>0</v>
      </c>
      <c r="U52" s="201">
        <v>10.92</v>
      </c>
      <c r="V52" s="201">
        <v>2.37</v>
      </c>
      <c r="W52" s="201">
        <v>0.39</v>
      </c>
      <c r="X52" s="201">
        <v>1.24</v>
      </c>
      <c r="Y52" s="201">
        <v>0</v>
      </c>
      <c r="Z52" s="201">
        <v>17.489999999999998</v>
      </c>
      <c r="AA52" s="201">
        <v>10.34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76.25</v>
      </c>
      <c r="L53" s="201">
        <v>29.45</v>
      </c>
      <c r="M53" s="201">
        <v>0</v>
      </c>
      <c r="N53" s="201">
        <v>0.5</v>
      </c>
      <c r="O53" s="201">
        <v>1.67</v>
      </c>
      <c r="P53" s="201">
        <v>2.2799999999999998</v>
      </c>
      <c r="Q53" s="201">
        <v>0.84</v>
      </c>
      <c r="R53" s="201">
        <v>4.97</v>
      </c>
      <c r="S53" s="201">
        <v>2.83</v>
      </c>
      <c r="T53" s="201">
        <v>0</v>
      </c>
      <c r="U53" s="201">
        <v>10.92</v>
      </c>
      <c r="V53" s="201">
        <v>2.37</v>
      </c>
      <c r="W53" s="201">
        <v>5.99</v>
      </c>
      <c r="X53" s="201">
        <v>1.24</v>
      </c>
      <c r="Y53" s="201">
        <v>0</v>
      </c>
      <c r="Z53" s="201">
        <v>17.489999999999998</v>
      </c>
      <c r="AA53" s="201">
        <v>10.34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76.25</v>
      </c>
      <c r="L54" s="201">
        <v>29.45</v>
      </c>
      <c r="M54" s="201">
        <v>0</v>
      </c>
      <c r="N54" s="201">
        <v>0.5</v>
      </c>
      <c r="O54" s="201">
        <v>1.67</v>
      </c>
      <c r="P54" s="201">
        <v>2.2799999999999998</v>
      </c>
      <c r="Q54" s="201">
        <v>0.84</v>
      </c>
      <c r="R54" s="201">
        <v>4.97</v>
      </c>
      <c r="S54" s="201">
        <v>2.83</v>
      </c>
      <c r="T54" s="201">
        <v>0</v>
      </c>
      <c r="U54" s="201">
        <v>10.92</v>
      </c>
      <c r="V54" s="201">
        <v>2.37</v>
      </c>
      <c r="W54" s="201">
        <v>5.99</v>
      </c>
      <c r="X54" s="201">
        <v>1.24</v>
      </c>
      <c r="Y54" s="201">
        <v>0</v>
      </c>
      <c r="Z54" s="201">
        <v>17.489999999999998</v>
      </c>
      <c r="AA54" s="201">
        <v>10.34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76.25</v>
      </c>
      <c r="L55" s="201">
        <v>29.45</v>
      </c>
      <c r="M55" s="201">
        <v>0</v>
      </c>
      <c r="N55" s="201">
        <v>0.5</v>
      </c>
      <c r="O55" s="201">
        <v>1.67</v>
      </c>
      <c r="P55" s="201">
        <v>2.2799999999999998</v>
      </c>
      <c r="Q55" s="201">
        <v>0.84</v>
      </c>
      <c r="R55" s="201">
        <v>4.97</v>
      </c>
      <c r="S55" s="201">
        <v>2.83</v>
      </c>
      <c r="T55" s="201">
        <v>0</v>
      </c>
      <c r="U55" s="201">
        <v>10.92</v>
      </c>
      <c r="V55" s="201">
        <v>2.37</v>
      </c>
      <c r="W55" s="201">
        <v>5.99</v>
      </c>
      <c r="X55" s="201">
        <v>11.36</v>
      </c>
      <c r="Y55" s="201">
        <v>0</v>
      </c>
      <c r="Z55" s="201">
        <v>33.93</v>
      </c>
      <c r="AA55" s="201">
        <v>10.34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76.25</v>
      </c>
      <c r="L56" s="201">
        <v>29.45</v>
      </c>
      <c r="M56" s="201">
        <v>0</v>
      </c>
      <c r="N56" s="201">
        <v>0.5</v>
      </c>
      <c r="O56" s="201">
        <v>1.67</v>
      </c>
      <c r="P56" s="201">
        <v>2.2799999999999998</v>
      </c>
      <c r="Q56" s="201">
        <v>0.84</v>
      </c>
      <c r="R56" s="201">
        <v>4.97</v>
      </c>
      <c r="S56" s="201">
        <v>2.83</v>
      </c>
      <c r="T56" s="201">
        <v>0</v>
      </c>
      <c r="U56" s="201">
        <v>10.92</v>
      </c>
      <c r="V56" s="201">
        <v>2.37</v>
      </c>
      <c r="W56" s="201">
        <v>5.99</v>
      </c>
      <c r="X56" s="201">
        <v>16.2</v>
      </c>
      <c r="Y56" s="201">
        <v>0</v>
      </c>
      <c r="Z56" s="201">
        <v>33.93</v>
      </c>
      <c r="AA56" s="201">
        <v>10.34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76.25</v>
      </c>
      <c r="L57" s="201">
        <v>29.45</v>
      </c>
      <c r="M57" s="201">
        <v>0</v>
      </c>
      <c r="N57" s="201">
        <v>0.5</v>
      </c>
      <c r="O57" s="201">
        <v>1.67</v>
      </c>
      <c r="P57" s="201">
        <v>2.2799999999999998</v>
      </c>
      <c r="Q57" s="201">
        <v>0.84</v>
      </c>
      <c r="R57" s="201">
        <v>4.97</v>
      </c>
      <c r="S57" s="201">
        <v>2.83</v>
      </c>
      <c r="T57" s="201">
        <v>0</v>
      </c>
      <c r="U57" s="201">
        <v>10.92</v>
      </c>
      <c r="V57" s="201">
        <v>2.37</v>
      </c>
      <c r="W57" s="201">
        <v>5.99</v>
      </c>
      <c r="X57" s="201">
        <v>16.2</v>
      </c>
      <c r="Y57" s="201">
        <v>0</v>
      </c>
      <c r="Z57" s="201">
        <v>33.93</v>
      </c>
      <c r="AA57" s="201">
        <v>10.34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76.25</v>
      </c>
      <c r="L58" s="201">
        <v>29.45</v>
      </c>
      <c r="M58" s="201">
        <v>0</v>
      </c>
      <c r="N58" s="201">
        <v>0.5</v>
      </c>
      <c r="O58" s="201">
        <v>1.67</v>
      </c>
      <c r="P58" s="201">
        <v>2.2799999999999998</v>
      </c>
      <c r="Q58" s="201">
        <v>0.84</v>
      </c>
      <c r="R58" s="201">
        <v>4.97</v>
      </c>
      <c r="S58" s="201">
        <v>2.83</v>
      </c>
      <c r="T58" s="201">
        <v>0</v>
      </c>
      <c r="U58" s="201">
        <v>10.92</v>
      </c>
      <c r="V58" s="201">
        <v>2.37</v>
      </c>
      <c r="W58" s="201">
        <v>5.99</v>
      </c>
      <c r="X58" s="201">
        <v>16.2</v>
      </c>
      <c r="Y58" s="201">
        <v>0</v>
      </c>
      <c r="Z58" s="201">
        <v>31.41</v>
      </c>
      <c r="AA58" s="201">
        <v>10.34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76.25</v>
      </c>
      <c r="L59" s="201">
        <v>29.45</v>
      </c>
      <c r="M59" s="201">
        <v>0</v>
      </c>
      <c r="N59" s="201">
        <v>0.5</v>
      </c>
      <c r="O59" s="201">
        <v>1.67</v>
      </c>
      <c r="P59" s="201">
        <v>2.2799999999999998</v>
      </c>
      <c r="Q59" s="201">
        <v>0.84</v>
      </c>
      <c r="R59" s="201">
        <v>4.97</v>
      </c>
      <c r="S59" s="201">
        <v>2.83</v>
      </c>
      <c r="T59" s="201">
        <v>0</v>
      </c>
      <c r="U59" s="201">
        <v>10.92</v>
      </c>
      <c r="V59" s="201">
        <v>2.37</v>
      </c>
      <c r="W59" s="201">
        <v>5.99</v>
      </c>
      <c r="X59" s="201">
        <v>8.4600000000000009</v>
      </c>
      <c r="Y59" s="201">
        <v>0</v>
      </c>
      <c r="Z59" s="201">
        <v>31.41</v>
      </c>
      <c r="AA59" s="201">
        <v>10.34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76.25</v>
      </c>
      <c r="L60" s="201">
        <v>29.45</v>
      </c>
      <c r="M60" s="201">
        <v>0</v>
      </c>
      <c r="N60" s="201">
        <v>0.5</v>
      </c>
      <c r="O60" s="201">
        <v>1.67</v>
      </c>
      <c r="P60" s="201">
        <v>2.2799999999999998</v>
      </c>
      <c r="Q60" s="201">
        <v>0.84</v>
      </c>
      <c r="R60" s="201">
        <v>4.97</v>
      </c>
      <c r="S60" s="201">
        <v>2.83</v>
      </c>
      <c r="T60" s="201">
        <v>0</v>
      </c>
      <c r="U60" s="201">
        <v>10.92</v>
      </c>
      <c r="V60" s="201">
        <v>2.37</v>
      </c>
      <c r="W60" s="201">
        <v>5.99</v>
      </c>
      <c r="X60" s="201">
        <v>11.36</v>
      </c>
      <c r="Y60" s="201">
        <v>0</v>
      </c>
      <c r="Z60" s="201">
        <v>31.41</v>
      </c>
      <c r="AA60" s="201">
        <v>10.34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76.25</v>
      </c>
      <c r="L61" s="201">
        <v>29.45</v>
      </c>
      <c r="M61" s="201">
        <v>0</v>
      </c>
      <c r="N61" s="201">
        <v>0.5</v>
      </c>
      <c r="O61" s="201">
        <v>1.67</v>
      </c>
      <c r="P61" s="201">
        <v>2.2799999999999998</v>
      </c>
      <c r="Q61" s="201">
        <v>0.84</v>
      </c>
      <c r="R61" s="201">
        <v>4.97</v>
      </c>
      <c r="S61" s="201">
        <v>2.83</v>
      </c>
      <c r="T61" s="201">
        <v>0</v>
      </c>
      <c r="U61" s="201">
        <v>10.92</v>
      </c>
      <c r="V61" s="201">
        <v>2.37</v>
      </c>
      <c r="W61" s="201">
        <v>0.39</v>
      </c>
      <c r="X61" s="201">
        <v>1.24</v>
      </c>
      <c r="Y61" s="201">
        <v>0</v>
      </c>
      <c r="Z61" s="201">
        <v>31.41</v>
      </c>
      <c r="AA61" s="201">
        <v>10.34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76.25</v>
      </c>
      <c r="L62" s="201">
        <v>29.45</v>
      </c>
      <c r="M62" s="201">
        <v>0</v>
      </c>
      <c r="N62" s="201">
        <v>0.5</v>
      </c>
      <c r="O62" s="201">
        <v>1.67</v>
      </c>
      <c r="P62" s="201">
        <v>2.2799999999999998</v>
      </c>
      <c r="Q62" s="201">
        <v>0.84</v>
      </c>
      <c r="R62" s="201">
        <v>4.97</v>
      </c>
      <c r="S62" s="201">
        <v>2.83</v>
      </c>
      <c r="T62" s="201">
        <v>0</v>
      </c>
      <c r="U62" s="201">
        <v>10.92</v>
      </c>
      <c r="V62" s="201">
        <v>2.37</v>
      </c>
      <c r="W62" s="201">
        <v>0.39</v>
      </c>
      <c r="X62" s="201">
        <v>1.24</v>
      </c>
      <c r="Y62" s="201">
        <v>0</v>
      </c>
      <c r="Z62" s="201">
        <v>31.41</v>
      </c>
      <c r="AA62" s="201">
        <v>10.34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76.25</v>
      </c>
      <c r="L63" s="201">
        <v>29.45</v>
      </c>
      <c r="M63" s="201">
        <v>0</v>
      </c>
      <c r="N63" s="201">
        <v>0.5</v>
      </c>
      <c r="O63" s="201">
        <v>1.67</v>
      </c>
      <c r="P63" s="201">
        <v>2.2799999999999998</v>
      </c>
      <c r="Q63" s="201">
        <v>0.84</v>
      </c>
      <c r="R63" s="201">
        <v>4.97</v>
      </c>
      <c r="S63" s="201">
        <v>2.83</v>
      </c>
      <c r="T63" s="201">
        <v>0</v>
      </c>
      <c r="U63" s="201">
        <v>10.92</v>
      </c>
      <c r="V63" s="201">
        <v>2.37</v>
      </c>
      <c r="W63" s="201">
        <v>0.39</v>
      </c>
      <c r="X63" s="201">
        <v>1.24</v>
      </c>
      <c r="Y63" s="201">
        <v>0</v>
      </c>
      <c r="Z63" s="201">
        <v>31.41</v>
      </c>
      <c r="AA63" s="201">
        <v>10.34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76.25</v>
      </c>
      <c r="L64" s="201">
        <v>29.45</v>
      </c>
      <c r="M64" s="201">
        <v>0</v>
      </c>
      <c r="N64" s="201">
        <v>0.5</v>
      </c>
      <c r="O64" s="201">
        <v>1.67</v>
      </c>
      <c r="P64" s="201">
        <v>2.2799999999999998</v>
      </c>
      <c r="Q64" s="201">
        <v>0.84</v>
      </c>
      <c r="R64" s="201">
        <v>4.97</v>
      </c>
      <c r="S64" s="201">
        <v>2.83</v>
      </c>
      <c r="T64" s="201">
        <v>0</v>
      </c>
      <c r="U64" s="201">
        <v>10.92</v>
      </c>
      <c r="V64" s="201">
        <v>2.37</v>
      </c>
      <c r="W64" s="201">
        <v>0.39</v>
      </c>
      <c r="X64" s="201">
        <v>1.24</v>
      </c>
      <c r="Y64" s="201">
        <v>0</v>
      </c>
      <c r="Z64" s="201">
        <v>2.33</v>
      </c>
      <c r="AA64" s="201">
        <v>10.34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76.25</v>
      </c>
      <c r="L65" s="201">
        <v>29.45</v>
      </c>
      <c r="M65" s="201">
        <v>0</v>
      </c>
      <c r="N65" s="201">
        <v>0.5</v>
      </c>
      <c r="O65" s="201">
        <v>1.67</v>
      </c>
      <c r="P65" s="201">
        <v>2.2799999999999998</v>
      </c>
      <c r="Q65" s="201">
        <v>0.84</v>
      </c>
      <c r="R65" s="201">
        <v>4.97</v>
      </c>
      <c r="S65" s="201">
        <v>2.83</v>
      </c>
      <c r="T65" s="201">
        <v>0</v>
      </c>
      <c r="U65" s="201">
        <v>10.92</v>
      </c>
      <c r="V65" s="201">
        <v>2.37</v>
      </c>
      <c r="W65" s="201">
        <v>0.39</v>
      </c>
      <c r="X65" s="201">
        <v>1.24</v>
      </c>
      <c r="Y65" s="201">
        <v>0</v>
      </c>
      <c r="Z65" s="201">
        <v>2.33</v>
      </c>
      <c r="AA65" s="201">
        <v>10.34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76.25</v>
      </c>
      <c r="L66" s="201">
        <v>29.45</v>
      </c>
      <c r="M66" s="201">
        <v>0</v>
      </c>
      <c r="N66" s="201">
        <v>0.5</v>
      </c>
      <c r="O66" s="201">
        <v>1.67</v>
      </c>
      <c r="P66" s="201">
        <v>2.2799999999999998</v>
      </c>
      <c r="Q66" s="201">
        <v>0.84</v>
      </c>
      <c r="R66" s="201">
        <v>4.97</v>
      </c>
      <c r="S66" s="201">
        <v>2.83</v>
      </c>
      <c r="T66" s="201">
        <v>0</v>
      </c>
      <c r="U66" s="201">
        <v>10.92</v>
      </c>
      <c r="V66" s="201">
        <v>2.37</v>
      </c>
      <c r="W66" s="201">
        <v>0.39</v>
      </c>
      <c r="X66" s="201">
        <v>1.24</v>
      </c>
      <c r="Y66" s="201">
        <v>0</v>
      </c>
      <c r="Z66" s="201">
        <v>2.33</v>
      </c>
      <c r="AA66" s="201">
        <v>10.34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76.25</v>
      </c>
      <c r="L67" s="201">
        <v>29.45</v>
      </c>
      <c r="M67" s="201">
        <v>0</v>
      </c>
      <c r="N67" s="201">
        <v>0.5</v>
      </c>
      <c r="O67" s="201">
        <v>1.67</v>
      </c>
      <c r="P67" s="201">
        <v>2.2799999999999998</v>
      </c>
      <c r="Q67" s="201">
        <v>0.84</v>
      </c>
      <c r="R67" s="201">
        <v>4.97</v>
      </c>
      <c r="S67" s="201">
        <v>2.83</v>
      </c>
      <c r="T67" s="201">
        <v>0</v>
      </c>
      <c r="U67" s="201">
        <v>10.92</v>
      </c>
      <c r="V67" s="201">
        <v>2.37</v>
      </c>
      <c r="W67" s="201">
        <v>0.39</v>
      </c>
      <c r="X67" s="201">
        <v>1.24</v>
      </c>
      <c r="Y67" s="201">
        <v>0</v>
      </c>
      <c r="Z67" s="201">
        <v>2.33</v>
      </c>
      <c r="AA67" s="201">
        <v>10.34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76.25</v>
      </c>
      <c r="L68" s="201">
        <v>29.45</v>
      </c>
      <c r="M68" s="201">
        <v>0</v>
      </c>
      <c r="N68" s="201">
        <v>0.5</v>
      </c>
      <c r="O68" s="201">
        <v>1.67</v>
      </c>
      <c r="P68" s="201">
        <v>2.2799999999999998</v>
      </c>
      <c r="Q68" s="201">
        <v>0.84</v>
      </c>
      <c r="R68" s="201">
        <v>4.97</v>
      </c>
      <c r="S68" s="201">
        <v>2.83</v>
      </c>
      <c r="T68" s="201">
        <v>0</v>
      </c>
      <c r="U68" s="201">
        <v>10.92</v>
      </c>
      <c r="V68" s="201">
        <v>2.37</v>
      </c>
      <c r="W68" s="201">
        <v>0.39</v>
      </c>
      <c r="X68" s="201">
        <v>1.24</v>
      </c>
      <c r="Y68" s="201">
        <v>0</v>
      </c>
      <c r="Z68" s="201">
        <v>2.33</v>
      </c>
      <c r="AA68" s="201">
        <v>10.34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76.25</v>
      </c>
      <c r="L69" s="201">
        <v>29.45</v>
      </c>
      <c r="M69" s="201">
        <v>0</v>
      </c>
      <c r="N69" s="201">
        <v>0.5</v>
      </c>
      <c r="O69" s="201">
        <v>1.67</v>
      </c>
      <c r="P69" s="201">
        <v>2.2799999999999998</v>
      </c>
      <c r="Q69" s="201">
        <v>0.84</v>
      </c>
      <c r="R69" s="201">
        <v>4.97</v>
      </c>
      <c r="S69" s="201">
        <v>2.83</v>
      </c>
      <c r="T69" s="201">
        <v>0</v>
      </c>
      <c r="U69" s="201">
        <v>10.92</v>
      </c>
      <c r="V69" s="201">
        <v>2.37</v>
      </c>
      <c r="W69" s="201">
        <v>0.39</v>
      </c>
      <c r="X69" s="201">
        <v>1.24</v>
      </c>
      <c r="Y69" s="201">
        <v>0</v>
      </c>
      <c r="Z69" s="201">
        <v>2.33</v>
      </c>
      <c r="AA69" s="201">
        <v>10.34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76.25</v>
      </c>
      <c r="L70" s="201">
        <v>29.45</v>
      </c>
      <c r="M70" s="201">
        <v>0</v>
      </c>
      <c r="N70" s="201">
        <v>0.5</v>
      </c>
      <c r="O70" s="201">
        <v>1.67</v>
      </c>
      <c r="P70" s="201">
        <v>2.2799999999999998</v>
      </c>
      <c r="Q70" s="201">
        <v>0.84</v>
      </c>
      <c r="R70" s="201">
        <v>4.97</v>
      </c>
      <c r="S70" s="201">
        <v>2.83</v>
      </c>
      <c r="T70" s="201">
        <v>0</v>
      </c>
      <c r="U70" s="201">
        <v>10.92</v>
      </c>
      <c r="V70" s="201">
        <v>2.37</v>
      </c>
      <c r="W70" s="201">
        <v>0.39</v>
      </c>
      <c r="X70" s="201">
        <v>1.24</v>
      </c>
      <c r="Y70" s="201">
        <v>0</v>
      </c>
      <c r="Z70" s="201">
        <v>2.33</v>
      </c>
      <c r="AA70" s="201">
        <v>10.34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76.25</v>
      </c>
      <c r="L71" s="201">
        <v>29.45</v>
      </c>
      <c r="M71" s="201">
        <v>0</v>
      </c>
      <c r="N71" s="201">
        <v>0.5</v>
      </c>
      <c r="O71" s="201">
        <v>1.67</v>
      </c>
      <c r="P71" s="201">
        <v>2.2799999999999998</v>
      </c>
      <c r="Q71" s="201">
        <v>0.84</v>
      </c>
      <c r="R71" s="201">
        <v>4.97</v>
      </c>
      <c r="S71" s="201">
        <v>2.83</v>
      </c>
      <c r="T71" s="201">
        <v>0</v>
      </c>
      <c r="U71" s="201">
        <v>10.92</v>
      </c>
      <c r="V71" s="201">
        <v>2.37</v>
      </c>
      <c r="W71" s="201">
        <v>0.39</v>
      </c>
      <c r="X71" s="201">
        <v>1.17</v>
      </c>
      <c r="Y71" s="201">
        <v>0</v>
      </c>
      <c r="Z71" s="201">
        <v>2.33</v>
      </c>
      <c r="AA71" s="201">
        <v>10.34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10.75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76.25</v>
      </c>
      <c r="L72" s="201">
        <v>29.45</v>
      </c>
      <c r="M72" s="201">
        <v>0</v>
      </c>
      <c r="N72" s="201">
        <v>0.5</v>
      </c>
      <c r="O72" s="201">
        <v>1.67</v>
      </c>
      <c r="P72" s="201">
        <v>2.2799999999999998</v>
      </c>
      <c r="Q72" s="201">
        <v>0.84</v>
      </c>
      <c r="R72" s="201">
        <v>4.97</v>
      </c>
      <c r="S72" s="201">
        <v>2.83</v>
      </c>
      <c r="T72" s="201">
        <v>0</v>
      </c>
      <c r="U72" s="201">
        <v>10.92</v>
      </c>
      <c r="V72" s="201">
        <v>2.37</v>
      </c>
      <c r="W72" s="201">
        <v>0.39</v>
      </c>
      <c r="X72" s="201">
        <v>1.17</v>
      </c>
      <c r="Y72" s="201">
        <v>0</v>
      </c>
      <c r="Z72" s="201">
        <v>2.33</v>
      </c>
      <c r="AA72" s="201">
        <v>10.34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76.25</v>
      </c>
      <c r="L73" s="201">
        <v>29.45</v>
      </c>
      <c r="M73" s="201">
        <v>0</v>
      </c>
      <c r="N73" s="201">
        <v>0.5</v>
      </c>
      <c r="O73" s="201">
        <v>1.67</v>
      </c>
      <c r="P73" s="201">
        <v>2.2799999999999998</v>
      </c>
      <c r="Q73" s="201">
        <v>0.84</v>
      </c>
      <c r="R73" s="201">
        <v>4.97</v>
      </c>
      <c r="S73" s="201">
        <v>2.83</v>
      </c>
      <c r="T73" s="201">
        <v>0</v>
      </c>
      <c r="U73" s="201">
        <v>10.92</v>
      </c>
      <c r="V73" s="201">
        <v>2.37</v>
      </c>
      <c r="W73" s="201">
        <v>0.39</v>
      </c>
      <c r="X73" s="201">
        <v>1.17</v>
      </c>
      <c r="Y73" s="201">
        <v>0</v>
      </c>
      <c r="Z73" s="201">
        <v>2.33</v>
      </c>
      <c r="AA73" s="201">
        <v>10.34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76.25</v>
      </c>
      <c r="L74" s="201">
        <v>29.45</v>
      </c>
      <c r="M74" s="201">
        <v>0</v>
      </c>
      <c r="N74" s="201">
        <v>0.5</v>
      </c>
      <c r="O74" s="201">
        <v>1.67</v>
      </c>
      <c r="P74" s="201">
        <v>2.2799999999999998</v>
      </c>
      <c r="Q74" s="201">
        <v>0.84</v>
      </c>
      <c r="R74" s="201">
        <v>0.36</v>
      </c>
      <c r="S74" s="201">
        <v>2.83</v>
      </c>
      <c r="T74" s="201">
        <v>0</v>
      </c>
      <c r="U74" s="201">
        <v>10.92</v>
      </c>
      <c r="V74" s="201">
        <v>0.17</v>
      </c>
      <c r="W74" s="201">
        <v>0.39</v>
      </c>
      <c r="X74" s="201">
        <v>1.17</v>
      </c>
      <c r="Y74" s="201">
        <v>0</v>
      </c>
      <c r="Z74" s="201">
        <v>2.33</v>
      </c>
      <c r="AA74" s="201">
        <v>0.76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76.25</v>
      </c>
      <c r="L75" s="201">
        <v>30.72</v>
      </c>
      <c r="M75" s="201">
        <v>0</v>
      </c>
      <c r="N75" s="201">
        <v>0.5</v>
      </c>
      <c r="O75" s="201">
        <v>1.67</v>
      </c>
      <c r="P75" s="201">
        <v>2.2799999999999998</v>
      </c>
      <c r="Q75" s="201">
        <v>0.84</v>
      </c>
      <c r="R75" s="201">
        <v>0</v>
      </c>
      <c r="S75" s="201">
        <v>2.83</v>
      </c>
      <c r="T75" s="201">
        <v>0</v>
      </c>
      <c r="U75" s="201">
        <v>10.92</v>
      </c>
      <c r="V75" s="201">
        <v>0.17</v>
      </c>
      <c r="W75" s="201">
        <v>0.39</v>
      </c>
      <c r="X75" s="201">
        <v>1.17</v>
      </c>
      <c r="Y75" s="201">
        <v>0</v>
      </c>
      <c r="Z75" s="201">
        <v>2.33</v>
      </c>
      <c r="AA75" s="201">
        <v>0.76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76.25</v>
      </c>
      <c r="L76" s="201">
        <v>3.43</v>
      </c>
      <c r="M76" s="201">
        <v>0</v>
      </c>
      <c r="N76" s="201">
        <v>0.5</v>
      </c>
      <c r="O76" s="201">
        <v>1.67</v>
      </c>
      <c r="P76" s="201">
        <v>2.2799999999999998</v>
      </c>
      <c r="Q76" s="201">
        <v>0.09</v>
      </c>
      <c r="R76" s="201">
        <v>0.36</v>
      </c>
      <c r="S76" s="201">
        <v>0.43</v>
      </c>
      <c r="T76" s="201">
        <v>0</v>
      </c>
      <c r="U76" s="201">
        <v>10.92</v>
      </c>
      <c r="V76" s="201">
        <v>0.17</v>
      </c>
      <c r="W76" s="201">
        <v>0.39</v>
      </c>
      <c r="X76" s="201">
        <v>1.17</v>
      </c>
      <c r="Y76" s="201">
        <v>0</v>
      </c>
      <c r="Z76" s="201">
        <v>2.33</v>
      </c>
      <c r="AA76" s="201">
        <v>0.76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23.13</v>
      </c>
      <c r="L77" s="201">
        <v>2.15</v>
      </c>
      <c r="M77" s="201">
        <v>0</v>
      </c>
      <c r="N77" s="201">
        <v>0.5</v>
      </c>
      <c r="O77" s="201">
        <v>1.67</v>
      </c>
      <c r="P77" s="201">
        <v>2.2799999999999998</v>
      </c>
      <c r="Q77" s="201">
        <v>0.09</v>
      </c>
      <c r="R77" s="201">
        <v>0.36</v>
      </c>
      <c r="S77" s="201">
        <v>0.22</v>
      </c>
      <c r="T77" s="201">
        <v>0</v>
      </c>
      <c r="U77" s="201">
        <v>10.92</v>
      </c>
      <c r="V77" s="201">
        <v>0.17</v>
      </c>
      <c r="W77" s="201">
        <v>0.39</v>
      </c>
      <c r="X77" s="201">
        <v>1.17</v>
      </c>
      <c r="Y77" s="201">
        <v>0</v>
      </c>
      <c r="Z77" s="201">
        <v>2.33</v>
      </c>
      <c r="AA77" s="201">
        <v>0.76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11.1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37.5</v>
      </c>
      <c r="L78" s="201">
        <v>2.15</v>
      </c>
      <c r="M78" s="201">
        <v>0</v>
      </c>
      <c r="N78" s="201">
        <v>0.5</v>
      </c>
      <c r="O78" s="201">
        <v>1.67</v>
      </c>
      <c r="P78" s="201">
        <v>2.2799999999999998</v>
      </c>
      <c r="Q78" s="201">
        <v>0.09</v>
      </c>
      <c r="R78" s="201">
        <v>0.36</v>
      </c>
      <c r="S78" s="201">
        <v>0.22</v>
      </c>
      <c r="T78" s="201">
        <v>0</v>
      </c>
      <c r="U78" s="201">
        <v>10.92</v>
      </c>
      <c r="V78" s="201">
        <v>0.17</v>
      </c>
      <c r="W78" s="201">
        <v>0.39</v>
      </c>
      <c r="X78" s="201">
        <v>1.17</v>
      </c>
      <c r="Y78" s="201">
        <v>0</v>
      </c>
      <c r="Z78" s="201">
        <v>2.33</v>
      </c>
      <c r="AA78" s="201">
        <v>0.76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4.32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47.17</v>
      </c>
      <c r="L79" s="201">
        <v>2.15</v>
      </c>
      <c r="M79" s="201">
        <v>0</v>
      </c>
      <c r="N79" s="201">
        <v>0.5</v>
      </c>
      <c r="O79" s="201">
        <v>1.67</v>
      </c>
      <c r="P79" s="201">
        <v>2.2799999999999998</v>
      </c>
      <c r="Q79" s="201">
        <v>0.09</v>
      </c>
      <c r="R79" s="201">
        <v>0.36</v>
      </c>
      <c r="S79" s="201">
        <v>0.22</v>
      </c>
      <c r="T79" s="201">
        <v>0</v>
      </c>
      <c r="U79" s="201">
        <v>10.92</v>
      </c>
      <c r="V79" s="201">
        <v>0.17</v>
      </c>
      <c r="W79" s="201">
        <v>0.39</v>
      </c>
      <c r="X79" s="201">
        <v>1.17</v>
      </c>
      <c r="Y79" s="201">
        <v>0</v>
      </c>
      <c r="Z79" s="201">
        <v>2.33</v>
      </c>
      <c r="AA79" s="201">
        <v>0.76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4.32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37.5</v>
      </c>
      <c r="L80" s="201">
        <v>2.15</v>
      </c>
      <c r="M80" s="201">
        <v>0</v>
      </c>
      <c r="N80" s="201">
        <v>0.5</v>
      </c>
      <c r="O80" s="201">
        <v>1.67</v>
      </c>
      <c r="P80" s="201">
        <v>2.2799999999999998</v>
      </c>
      <c r="Q80" s="201">
        <v>0.09</v>
      </c>
      <c r="R80" s="201">
        <v>0.36</v>
      </c>
      <c r="S80" s="201">
        <v>0.22</v>
      </c>
      <c r="T80" s="201">
        <v>0</v>
      </c>
      <c r="U80" s="201">
        <v>10.92</v>
      </c>
      <c r="V80" s="201">
        <v>0.17</v>
      </c>
      <c r="W80" s="201">
        <v>0.39</v>
      </c>
      <c r="X80" s="201">
        <v>1.17</v>
      </c>
      <c r="Y80" s="201">
        <v>0</v>
      </c>
      <c r="Z80" s="201">
        <v>2.33</v>
      </c>
      <c r="AA80" s="201">
        <v>0.76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4.32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76.180000000000007</v>
      </c>
      <c r="L81" s="201">
        <v>2.15</v>
      </c>
      <c r="M81" s="201">
        <v>0</v>
      </c>
      <c r="N81" s="201">
        <v>0.5</v>
      </c>
      <c r="O81" s="201">
        <v>1.67</v>
      </c>
      <c r="P81" s="201">
        <v>2.2799999999999998</v>
      </c>
      <c r="Q81" s="201">
        <v>0.09</v>
      </c>
      <c r="R81" s="201">
        <v>0.36</v>
      </c>
      <c r="S81" s="201">
        <v>0.22</v>
      </c>
      <c r="T81" s="201">
        <v>0</v>
      </c>
      <c r="U81" s="201">
        <v>10.92</v>
      </c>
      <c r="V81" s="201">
        <v>0.17</v>
      </c>
      <c r="W81" s="201">
        <v>0.39</v>
      </c>
      <c r="X81" s="201">
        <v>1.17</v>
      </c>
      <c r="Y81" s="201">
        <v>0</v>
      </c>
      <c r="Z81" s="201">
        <v>2.33</v>
      </c>
      <c r="AA81" s="201">
        <v>0.76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4.32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76.180000000000007</v>
      </c>
      <c r="L82" s="201">
        <v>2.15</v>
      </c>
      <c r="M82" s="201">
        <v>0</v>
      </c>
      <c r="N82" s="201">
        <v>0.5</v>
      </c>
      <c r="O82" s="201">
        <v>1.67</v>
      </c>
      <c r="P82" s="201">
        <v>2.2799999999999998</v>
      </c>
      <c r="Q82" s="201">
        <v>0.09</v>
      </c>
      <c r="R82" s="201">
        <v>0.36</v>
      </c>
      <c r="S82" s="201">
        <v>0.22</v>
      </c>
      <c r="T82" s="201">
        <v>0</v>
      </c>
      <c r="U82" s="201">
        <v>10.92</v>
      </c>
      <c r="V82" s="201">
        <v>0.17</v>
      </c>
      <c r="W82" s="201">
        <v>0.39</v>
      </c>
      <c r="X82" s="201">
        <v>1.17</v>
      </c>
      <c r="Y82" s="201">
        <v>0</v>
      </c>
      <c r="Z82" s="201">
        <v>2.33</v>
      </c>
      <c r="AA82" s="201">
        <v>0.76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4.32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76.25</v>
      </c>
      <c r="L83" s="201">
        <v>2.15</v>
      </c>
      <c r="M83" s="201">
        <v>0</v>
      </c>
      <c r="N83" s="201">
        <v>0.5</v>
      </c>
      <c r="O83" s="201">
        <v>1.67</v>
      </c>
      <c r="P83" s="201">
        <v>2.2799999999999998</v>
      </c>
      <c r="Q83" s="201">
        <v>0.09</v>
      </c>
      <c r="R83" s="201">
        <v>0.36</v>
      </c>
      <c r="S83" s="201">
        <v>0.22</v>
      </c>
      <c r="T83" s="201">
        <v>0</v>
      </c>
      <c r="U83" s="201">
        <v>10.92</v>
      </c>
      <c r="V83" s="201">
        <v>0.17</v>
      </c>
      <c r="W83" s="201">
        <v>0.39</v>
      </c>
      <c r="X83" s="201">
        <v>1.17</v>
      </c>
      <c r="Y83" s="201">
        <v>0</v>
      </c>
      <c r="Z83" s="201">
        <v>2.33</v>
      </c>
      <c r="AA83" s="201">
        <v>0.76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11.1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76.180000000000007</v>
      </c>
      <c r="L84" s="201">
        <v>2.15</v>
      </c>
      <c r="M84" s="201">
        <v>0</v>
      </c>
      <c r="N84" s="201">
        <v>0.5</v>
      </c>
      <c r="O84" s="201">
        <v>1.67</v>
      </c>
      <c r="P84" s="201">
        <v>2.2799999999999998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10.92</v>
      </c>
      <c r="V84" s="201">
        <v>0.17</v>
      </c>
      <c r="W84" s="201">
        <v>0.39</v>
      </c>
      <c r="X84" s="201">
        <v>1.17</v>
      </c>
      <c r="Y84" s="201">
        <v>0</v>
      </c>
      <c r="Z84" s="201">
        <v>2.33</v>
      </c>
      <c r="AA84" s="201">
        <v>0.76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4.32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76.180000000000007</v>
      </c>
      <c r="L85" s="201">
        <v>2.15</v>
      </c>
      <c r="M85" s="201">
        <v>0</v>
      </c>
      <c r="N85" s="201">
        <v>0.5</v>
      </c>
      <c r="O85" s="201">
        <v>1.67</v>
      </c>
      <c r="P85" s="201">
        <v>2.2799999999999998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10.92</v>
      </c>
      <c r="V85" s="201">
        <v>0.17</v>
      </c>
      <c r="W85" s="201">
        <v>0.39</v>
      </c>
      <c r="X85" s="201">
        <v>1.17</v>
      </c>
      <c r="Y85" s="201">
        <v>0</v>
      </c>
      <c r="Z85" s="201">
        <v>2.33</v>
      </c>
      <c r="AA85" s="201">
        <v>0.76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4.32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76.180000000000007</v>
      </c>
      <c r="L86" s="201">
        <v>2.15</v>
      </c>
      <c r="M86" s="201">
        <v>0</v>
      </c>
      <c r="N86" s="201">
        <v>0.5</v>
      </c>
      <c r="O86" s="201">
        <v>1.67</v>
      </c>
      <c r="P86" s="201">
        <v>2.2799999999999998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10.92</v>
      </c>
      <c r="V86" s="201">
        <v>0.17</v>
      </c>
      <c r="W86" s="201">
        <v>0.39</v>
      </c>
      <c r="X86" s="201">
        <v>1.17</v>
      </c>
      <c r="Y86" s="201">
        <v>0</v>
      </c>
      <c r="Z86" s="201">
        <v>2.33</v>
      </c>
      <c r="AA86" s="201">
        <v>0.76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4.32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76.180000000000007</v>
      </c>
      <c r="L87" s="201">
        <v>2.15</v>
      </c>
      <c r="M87" s="201">
        <v>0</v>
      </c>
      <c r="N87" s="201">
        <v>0.5</v>
      </c>
      <c r="O87" s="201">
        <v>1.67</v>
      </c>
      <c r="P87" s="201">
        <v>2.2799999999999998</v>
      </c>
      <c r="Q87" s="201">
        <v>0.09</v>
      </c>
      <c r="R87" s="201">
        <v>0.36</v>
      </c>
      <c r="S87" s="201">
        <v>0.22</v>
      </c>
      <c r="T87" s="201">
        <v>0</v>
      </c>
      <c r="U87" s="201">
        <v>10.92</v>
      </c>
      <c r="V87" s="201">
        <v>0.17</v>
      </c>
      <c r="W87" s="201">
        <v>0.39</v>
      </c>
      <c r="X87" s="201">
        <v>1.17</v>
      </c>
      <c r="Y87" s="201">
        <v>0</v>
      </c>
      <c r="Z87" s="201">
        <v>2.33</v>
      </c>
      <c r="AA87" s="201">
        <v>0.76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10.35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76.180000000000007</v>
      </c>
      <c r="L88" s="201">
        <v>2.15</v>
      </c>
      <c r="M88" s="201">
        <v>0</v>
      </c>
      <c r="N88" s="201">
        <v>0.5</v>
      </c>
      <c r="O88" s="201">
        <v>1.67</v>
      </c>
      <c r="P88" s="201">
        <v>2.2799999999999998</v>
      </c>
      <c r="Q88" s="201">
        <v>0.09</v>
      </c>
      <c r="R88" s="201">
        <v>0.36</v>
      </c>
      <c r="S88" s="201">
        <v>0.22</v>
      </c>
      <c r="T88" s="201">
        <v>0</v>
      </c>
      <c r="U88" s="201">
        <v>10.92</v>
      </c>
      <c r="V88" s="201">
        <v>0.17</v>
      </c>
      <c r="W88" s="201">
        <v>0.39</v>
      </c>
      <c r="X88" s="201">
        <v>1.17</v>
      </c>
      <c r="Y88" s="201">
        <v>0</v>
      </c>
      <c r="Z88" s="201">
        <v>2.33</v>
      </c>
      <c r="AA88" s="201">
        <v>0.76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10.35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73.209999999999994</v>
      </c>
      <c r="L89" s="201">
        <v>2.15</v>
      </c>
      <c r="M89" s="201">
        <v>0</v>
      </c>
      <c r="N89" s="201">
        <v>0.5</v>
      </c>
      <c r="O89" s="201">
        <v>1.67</v>
      </c>
      <c r="P89" s="201">
        <v>2.2799999999999998</v>
      </c>
      <c r="Q89" s="201">
        <v>0.09</v>
      </c>
      <c r="R89" s="201">
        <v>0.36</v>
      </c>
      <c r="S89" s="201">
        <v>0.22</v>
      </c>
      <c r="T89" s="201">
        <v>0</v>
      </c>
      <c r="U89" s="201">
        <v>10.92</v>
      </c>
      <c r="V89" s="201">
        <v>0.17</v>
      </c>
      <c r="W89" s="201">
        <v>0.39</v>
      </c>
      <c r="X89" s="201">
        <v>1.17</v>
      </c>
      <c r="Y89" s="201">
        <v>0</v>
      </c>
      <c r="Z89" s="201">
        <v>2.33</v>
      </c>
      <c r="AA89" s="201">
        <v>0.76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3.46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73.209999999999994</v>
      </c>
      <c r="L90" s="201">
        <v>2.15</v>
      </c>
      <c r="M90" s="201">
        <v>0</v>
      </c>
      <c r="N90" s="201">
        <v>0.5</v>
      </c>
      <c r="O90" s="201">
        <v>1.67</v>
      </c>
      <c r="P90" s="201">
        <v>2.2799999999999998</v>
      </c>
      <c r="Q90" s="201">
        <v>0.09</v>
      </c>
      <c r="R90" s="201">
        <v>0.36</v>
      </c>
      <c r="S90" s="201">
        <v>0.22</v>
      </c>
      <c r="T90" s="201">
        <v>0</v>
      </c>
      <c r="U90" s="201">
        <v>10.92</v>
      </c>
      <c r="V90" s="201">
        <v>0.17</v>
      </c>
      <c r="W90" s="201">
        <v>0.39</v>
      </c>
      <c r="X90" s="201">
        <v>1.17</v>
      </c>
      <c r="Y90" s="201">
        <v>0</v>
      </c>
      <c r="Z90" s="201">
        <v>2.33</v>
      </c>
      <c r="AA90" s="201">
        <v>0.76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3.46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73.209999999999994</v>
      </c>
      <c r="L91" s="201">
        <v>2.15</v>
      </c>
      <c r="M91" s="201">
        <v>0</v>
      </c>
      <c r="N91" s="201">
        <v>0.5</v>
      </c>
      <c r="O91" s="201">
        <v>1.67</v>
      </c>
      <c r="P91" s="201">
        <v>2.2799999999999998</v>
      </c>
      <c r="Q91" s="201">
        <v>0.09</v>
      </c>
      <c r="R91" s="201">
        <v>0.36</v>
      </c>
      <c r="S91" s="201">
        <v>0.22</v>
      </c>
      <c r="T91" s="201">
        <v>0</v>
      </c>
      <c r="U91" s="201">
        <v>10.92</v>
      </c>
      <c r="V91" s="201">
        <v>0.17</v>
      </c>
      <c r="W91" s="201">
        <v>0.39</v>
      </c>
      <c r="X91" s="201">
        <v>1.17</v>
      </c>
      <c r="Y91" s="201">
        <v>0</v>
      </c>
      <c r="Z91" s="201">
        <v>2.33</v>
      </c>
      <c r="AA91" s="201">
        <v>0.76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3.46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73.209999999999994</v>
      </c>
      <c r="L92" s="201">
        <v>2.15</v>
      </c>
      <c r="M92" s="201">
        <v>0</v>
      </c>
      <c r="N92" s="201">
        <v>0.5</v>
      </c>
      <c r="O92" s="201">
        <v>1.67</v>
      </c>
      <c r="P92" s="201">
        <v>2.2799999999999998</v>
      </c>
      <c r="Q92" s="201">
        <v>0.09</v>
      </c>
      <c r="R92" s="201">
        <v>0.36</v>
      </c>
      <c r="S92" s="201">
        <v>0.22</v>
      </c>
      <c r="T92" s="201">
        <v>0</v>
      </c>
      <c r="U92" s="201">
        <v>10.92</v>
      </c>
      <c r="V92" s="201">
        <v>0.17</v>
      </c>
      <c r="W92" s="201">
        <v>0.39</v>
      </c>
      <c r="X92" s="201">
        <v>1.17</v>
      </c>
      <c r="Y92" s="201">
        <v>0</v>
      </c>
      <c r="Z92" s="201">
        <v>2.33</v>
      </c>
      <c r="AA92" s="201">
        <v>0.76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3.46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73.209999999999994</v>
      </c>
      <c r="L93" s="201">
        <v>2.15</v>
      </c>
      <c r="M93" s="201">
        <v>0</v>
      </c>
      <c r="N93" s="201">
        <v>0.5</v>
      </c>
      <c r="O93" s="201">
        <v>1.67</v>
      </c>
      <c r="P93" s="201">
        <v>2.2799999999999998</v>
      </c>
      <c r="Q93" s="201">
        <v>0.09</v>
      </c>
      <c r="R93" s="201">
        <v>0.36</v>
      </c>
      <c r="S93" s="201">
        <v>0.22</v>
      </c>
      <c r="T93" s="201">
        <v>0</v>
      </c>
      <c r="U93" s="201">
        <v>10.92</v>
      </c>
      <c r="V93" s="201">
        <v>0.17</v>
      </c>
      <c r="W93" s="201">
        <v>0.39</v>
      </c>
      <c r="X93" s="201">
        <v>1.17</v>
      </c>
      <c r="Y93" s="201">
        <v>0</v>
      </c>
      <c r="Z93" s="201">
        <v>2.33</v>
      </c>
      <c r="AA93" s="201">
        <v>0.76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3.46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73.209999999999994</v>
      </c>
      <c r="L94" s="201">
        <v>2.15</v>
      </c>
      <c r="M94" s="201">
        <v>0</v>
      </c>
      <c r="N94" s="201">
        <v>0.5</v>
      </c>
      <c r="O94" s="201">
        <v>1.67</v>
      </c>
      <c r="P94" s="201">
        <v>2.2799999999999998</v>
      </c>
      <c r="Q94" s="201">
        <v>0.09</v>
      </c>
      <c r="R94" s="201">
        <v>0.36</v>
      </c>
      <c r="S94" s="201">
        <v>0.22</v>
      </c>
      <c r="T94" s="201">
        <v>0</v>
      </c>
      <c r="U94" s="201">
        <v>10.92</v>
      </c>
      <c r="V94" s="201">
        <v>0.17</v>
      </c>
      <c r="W94" s="201">
        <v>0.39</v>
      </c>
      <c r="X94" s="201">
        <v>1.17</v>
      </c>
      <c r="Y94" s="201">
        <v>0</v>
      </c>
      <c r="Z94" s="201">
        <v>2.33</v>
      </c>
      <c r="AA94" s="201">
        <v>0.76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3.46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73.209999999999994</v>
      </c>
      <c r="L95" s="201">
        <v>2.15</v>
      </c>
      <c r="M95" s="201">
        <v>0</v>
      </c>
      <c r="N95" s="201">
        <v>0.5</v>
      </c>
      <c r="O95" s="201">
        <v>1.67</v>
      </c>
      <c r="P95" s="201">
        <v>2.2799999999999998</v>
      </c>
      <c r="Q95" s="201">
        <v>0.09</v>
      </c>
      <c r="R95" s="201">
        <v>0.36</v>
      </c>
      <c r="S95" s="201">
        <v>0.22</v>
      </c>
      <c r="T95" s="201">
        <v>0</v>
      </c>
      <c r="U95" s="201">
        <v>10.92</v>
      </c>
      <c r="V95" s="201">
        <v>0.17</v>
      </c>
      <c r="W95" s="201">
        <v>0.39</v>
      </c>
      <c r="X95" s="201">
        <v>1.17</v>
      </c>
      <c r="Y95" s="201">
        <v>0</v>
      </c>
      <c r="Z95" s="201">
        <v>2.33</v>
      </c>
      <c r="AA95" s="201">
        <v>0.76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3.46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73.209999999999994</v>
      </c>
      <c r="L96" s="201">
        <v>2.15</v>
      </c>
      <c r="M96" s="201">
        <v>0</v>
      </c>
      <c r="N96" s="201">
        <v>0.5</v>
      </c>
      <c r="O96" s="201">
        <v>1.67</v>
      </c>
      <c r="P96" s="201">
        <v>2.2799999999999998</v>
      </c>
      <c r="Q96" s="201">
        <v>0.09</v>
      </c>
      <c r="R96" s="201">
        <v>0.36</v>
      </c>
      <c r="S96" s="201">
        <v>0.22</v>
      </c>
      <c r="T96" s="201">
        <v>0</v>
      </c>
      <c r="U96" s="201">
        <v>10.92</v>
      </c>
      <c r="V96" s="201">
        <v>0.17</v>
      </c>
      <c r="W96" s="201">
        <v>0.39</v>
      </c>
      <c r="X96" s="201">
        <v>1.17</v>
      </c>
      <c r="Y96" s="201">
        <v>0</v>
      </c>
      <c r="Z96" s="201">
        <v>2.33</v>
      </c>
      <c r="AA96" s="201">
        <v>0.76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3.46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73.209999999999994</v>
      </c>
      <c r="L97" s="201">
        <v>2.15</v>
      </c>
      <c r="M97" s="201">
        <v>0</v>
      </c>
      <c r="N97" s="201">
        <v>0.5</v>
      </c>
      <c r="O97" s="201">
        <v>1.67</v>
      </c>
      <c r="P97" s="201">
        <v>2.2799999999999998</v>
      </c>
      <c r="Q97" s="201">
        <v>0.09</v>
      </c>
      <c r="R97" s="201">
        <v>0.36</v>
      </c>
      <c r="S97" s="201">
        <v>0.22</v>
      </c>
      <c r="T97" s="201">
        <v>0</v>
      </c>
      <c r="U97" s="201">
        <v>10.92</v>
      </c>
      <c r="V97" s="201">
        <v>0.17</v>
      </c>
      <c r="W97" s="201">
        <v>0.39</v>
      </c>
      <c r="X97" s="201">
        <v>1.17</v>
      </c>
      <c r="Y97" s="201">
        <v>0</v>
      </c>
      <c r="Z97" s="201">
        <v>2.33</v>
      </c>
      <c r="AA97" s="201">
        <v>0.76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73.209999999999994</v>
      </c>
      <c r="L98" s="201">
        <v>2.15</v>
      </c>
      <c r="M98" s="201">
        <v>0</v>
      </c>
      <c r="N98" s="201">
        <v>0.5</v>
      </c>
      <c r="O98" s="201">
        <v>1.67</v>
      </c>
      <c r="P98" s="201">
        <v>2.2799999999999998</v>
      </c>
      <c r="Q98" s="201">
        <v>0.09</v>
      </c>
      <c r="R98" s="201">
        <v>0.36</v>
      </c>
      <c r="S98" s="201">
        <v>0.22</v>
      </c>
      <c r="T98" s="201">
        <v>0</v>
      </c>
      <c r="U98" s="201">
        <v>10.92</v>
      </c>
      <c r="V98" s="201">
        <v>0.17</v>
      </c>
      <c r="W98" s="201">
        <v>0.39</v>
      </c>
      <c r="X98" s="201">
        <v>1.17</v>
      </c>
      <c r="Y98" s="201">
        <v>0</v>
      </c>
      <c r="Z98" s="201">
        <v>2.33</v>
      </c>
      <c r="AA98" s="201">
        <v>0.76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0.25970500000000007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1.6981575000000004</v>
      </c>
      <c r="L99">
        <f t="shared" si="0"/>
        <v>0.4577450000000009</v>
      </c>
      <c r="M99">
        <f t="shared" si="0"/>
        <v>0</v>
      </c>
      <c r="N99">
        <f t="shared" si="0"/>
        <v>1.2E-2</v>
      </c>
      <c r="O99">
        <f t="shared" si="0"/>
        <v>4.0079999999999963E-2</v>
      </c>
      <c r="P99">
        <f t="shared" si="0"/>
        <v>5.4720000000000019E-2</v>
      </c>
      <c r="Q99">
        <f t="shared" si="0"/>
        <v>1.2285000000000034E-2</v>
      </c>
      <c r="R99">
        <f t="shared" si="0"/>
        <v>5.4600000000000072E-2</v>
      </c>
      <c r="S99">
        <f t="shared" si="0"/>
        <v>3.6652499999999998E-2</v>
      </c>
      <c r="T99">
        <f t="shared" si="0"/>
        <v>0</v>
      </c>
      <c r="U99">
        <f t="shared" si="0"/>
        <v>0.26207999999999965</v>
      </c>
      <c r="V99">
        <f t="shared" si="0"/>
        <v>2.6087500000000024E-2</v>
      </c>
      <c r="W99">
        <f t="shared" si="0"/>
        <v>1.9757500000000008E-2</v>
      </c>
      <c r="X99">
        <f t="shared" si="0"/>
        <v>4.7484999999999944E-2</v>
      </c>
      <c r="Y99">
        <f t="shared" si="0"/>
        <v>0</v>
      </c>
      <c r="Z99">
        <f t="shared" si="0"/>
        <v>0.15581750000000039</v>
      </c>
      <c r="AA99">
        <f t="shared" si="0"/>
        <v>0.12361999999999981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0.19643500000000041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0.99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0.99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0.99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0.99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0.99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0.99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0.99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0.99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0.99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0.99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0.91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0.91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0.91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0.91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0.91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0.91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0.91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0.91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0.91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0.91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2.0710000000000013E-2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1.41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1.41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1.41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1.41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1.41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1.41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1.41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1.41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1.41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1.41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1.06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1.06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1.06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1.06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0.71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0.71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0.71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0.71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0.71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0.71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1.2480000000000005E-2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0.35</v>
      </c>
      <c r="L3" s="201">
        <v>19.079999999999998</v>
      </c>
      <c r="M3" s="201">
        <v>0.93</v>
      </c>
      <c r="N3" s="201">
        <v>0.6</v>
      </c>
      <c r="O3" s="201">
        <v>0</v>
      </c>
      <c r="P3" s="201">
        <v>1.41</v>
      </c>
      <c r="Q3" s="201">
        <v>0.11</v>
      </c>
      <c r="R3" s="201">
        <v>0.43</v>
      </c>
      <c r="S3" s="201">
        <v>0.27</v>
      </c>
      <c r="T3" s="201">
        <v>0</v>
      </c>
      <c r="U3" s="201">
        <v>0.85</v>
      </c>
      <c r="V3" s="201">
        <v>0.21</v>
      </c>
      <c r="W3" s="201">
        <v>0.35</v>
      </c>
      <c r="X3" s="201">
        <v>1.75</v>
      </c>
      <c r="Y3" s="201">
        <v>0</v>
      </c>
      <c r="Z3" s="201">
        <v>2.56</v>
      </c>
      <c r="AA3" s="201">
        <v>0.91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0.31</v>
      </c>
      <c r="L4" s="201">
        <v>19.079999999999998</v>
      </c>
      <c r="M4" s="201">
        <v>0.93</v>
      </c>
      <c r="N4" s="201">
        <v>0.6</v>
      </c>
      <c r="O4" s="201">
        <v>0</v>
      </c>
      <c r="P4" s="201">
        <v>1.41</v>
      </c>
      <c r="Q4" s="201">
        <v>0.11</v>
      </c>
      <c r="R4" s="201">
        <v>0.43</v>
      </c>
      <c r="S4" s="201">
        <v>0.27</v>
      </c>
      <c r="T4" s="201">
        <v>0</v>
      </c>
      <c r="U4" s="201">
        <v>0.85</v>
      </c>
      <c r="V4" s="201">
        <v>0.21</v>
      </c>
      <c r="W4" s="201">
        <v>0.35</v>
      </c>
      <c r="X4" s="201">
        <v>1.75</v>
      </c>
      <c r="Y4" s="201">
        <v>0</v>
      </c>
      <c r="Z4" s="201">
        <v>2.56</v>
      </c>
      <c r="AA4" s="201">
        <v>0.91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0.31</v>
      </c>
      <c r="L5" s="201">
        <v>19.079999999999998</v>
      </c>
      <c r="M5" s="201">
        <v>0.93</v>
      </c>
      <c r="N5" s="201">
        <v>0.6</v>
      </c>
      <c r="O5" s="201">
        <v>0</v>
      </c>
      <c r="P5" s="201">
        <v>1.41</v>
      </c>
      <c r="Q5" s="201">
        <v>0.11</v>
      </c>
      <c r="R5" s="201">
        <v>0.43</v>
      </c>
      <c r="S5" s="201">
        <v>0.27</v>
      </c>
      <c r="T5" s="201">
        <v>0</v>
      </c>
      <c r="U5" s="201">
        <v>0.85</v>
      </c>
      <c r="V5" s="201">
        <v>0.21</v>
      </c>
      <c r="W5" s="201">
        <v>0.35</v>
      </c>
      <c r="X5" s="201">
        <v>1.75</v>
      </c>
      <c r="Y5" s="201">
        <v>0</v>
      </c>
      <c r="Z5" s="201">
        <v>2.56</v>
      </c>
      <c r="AA5" s="201">
        <v>0.91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0.31</v>
      </c>
      <c r="L6" s="201">
        <v>19.079999999999998</v>
      </c>
      <c r="M6" s="201">
        <v>0.93</v>
      </c>
      <c r="N6" s="201">
        <v>0.6</v>
      </c>
      <c r="O6" s="201">
        <v>0</v>
      </c>
      <c r="P6" s="201">
        <v>1.41</v>
      </c>
      <c r="Q6" s="201">
        <v>0.11</v>
      </c>
      <c r="R6" s="201">
        <v>0.43</v>
      </c>
      <c r="S6" s="201">
        <v>0.27</v>
      </c>
      <c r="T6" s="201">
        <v>0</v>
      </c>
      <c r="U6" s="201">
        <v>0.85</v>
      </c>
      <c r="V6" s="201">
        <v>0.21</v>
      </c>
      <c r="W6" s="201">
        <v>0.35</v>
      </c>
      <c r="X6" s="201">
        <v>1.75</v>
      </c>
      <c r="Y6" s="201">
        <v>0</v>
      </c>
      <c r="Z6" s="201">
        <v>2.56</v>
      </c>
      <c r="AA6" s="201">
        <v>0.91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0.1</v>
      </c>
      <c r="L7" s="201">
        <v>19.079999999999998</v>
      </c>
      <c r="M7" s="201">
        <v>0.93</v>
      </c>
      <c r="N7" s="201">
        <v>0.6</v>
      </c>
      <c r="O7" s="201">
        <v>0</v>
      </c>
      <c r="P7" s="201">
        <v>1.41</v>
      </c>
      <c r="Q7" s="201">
        <v>0.11</v>
      </c>
      <c r="R7" s="201">
        <v>0.43</v>
      </c>
      <c r="S7" s="201">
        <v>0.27</v>
      </c>
      <c r="T7" s="201">
        <v>0</v>
      </c>
      <c r="U7" s="201">
        <v>0.85</v>
      </c>
      <c r="V7" s="201">
        <v>0.21</v>
      </c>
      <c r="W7" s="201">
        <v>0.35</v>
      </c>
      <c r="X7" s="201">
        <v>1.75</v>
      </c>
      <c r="Y7" s="201">
        <v>0</v>
      </c>
      <c r="Z7" s="201">
        <v>2.56</v>
      </c>
      <c r="AA7" s="201">
        <v>0.91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0.31</v>
      </c>
      <c r="L8" s="201">
        <v>19.079999999999998</v>
      </c>
      <c r="M8" s="201">
        <v>0.93</v>
      </c>
      <c r="N8" s="201">
        <v>0.6</v>
      </c>
      <c r="O8" s="201">
        <v>0</v>
      </c>
      <c r="P8" s="201">
        <v>1.41</v>
      </c>
      <c r="Q8" s="201">
        <v>0.11</v>
      </c>
      <c r="R8" s="201">
        <v>0.43</v>
      </c>
      <c r="S8" s="201">
        <v>0.27</v>
      </c>
      <c r="T8" s="201">
        <v>0</v>
      </c>
      <c r="U8" s="201">
        <v>0.85</v>
      </c>
      <c r="V8" s="201">
        <v>0.21</v>
      </c>
      <c r="W8" s="201">
        <v>0.35</v>
      </c>
      <c r="X8" s="201">
        <v>1.75</v>
      </c>
      <c r="Y8" s="201">
        <v>0</v>
      </c>
      <c r="Z8" s="201">
        <v>2.56</v>
      </c>
      <c r="AA8" s="201">
        <v>0.91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0.31</v>
      </c>
      <c r="L9" s="201">
        <v>19.079999999999998</v>
      </c>
      <c r="M9" s="201">
        <v>0.93</v>
      </c>
      <c r="N9" s="201">
        <v>0.6</v>
      </c>
      <c r="O9" s="201">
        <v>0</v>
      </c>
      <c r="P9" s="201">
        <v>1.41</v>
      </c>
      <c r="Q9" s="201">
        <v>0.11</v>
      </c>
      <c r="R9" s="201">
        <v>0.43</v>
      </c>
      <c r="S9" s="201">
        <v>0.27</v>
      </c>
      <c r="T9" s="201">
        <v>0</v>
      </c>
      <c r="U9" s="201">
        <v>0.85</v>
      </c>
      <c r="V9" s="201">
        <v>0.21</v>
      </c>
      <c r="W9" s="201">
        <v>0.35</v>
      </c>
      <c r="X9" s="201">
        <v>1.75</v>
      </c>
      <c r="Y9" s="201">
        <v>0</v>
      </c>
      <c r="Z9" s="201">
        <v>2.56</v>
      </c>
      <c r="AA9" s="201">
        <v>0.91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0.31</v>
      </c>
      <c r="L10" s="201">
        <v>19.09</v>
      </c>
      <c r="M10" s="201">
        <v>0.93</v>
      </c>
      <c r="N10" s="201">
        <v>0.6</v>
      </c>
      <c r="O10" s="201">
        <v>0</v>
      </c>
      <c r="P10" s="201">
        <v>1.41</v>
      </c>
      <c r="Q10" s="201">
        <v>0.11</v>
      </c>
      <c r="R10" s="201">
        <v>0.43</v>
      </c>
      <c r="S10" s="201">
        <v>0.27</v>
      </c>
      <c r="T10" s="201">
        <v>0</v>
      </c>
      <c r="U10" s="201">
        <v>0.85</v>
      </c>
      <c r="V10" s="201">
        <v>0.21</v>
      </c>
      <c r="W10" s="201">
        <v>0.35</v>
      </c>
      <c r="X10" s="201">
        <v>1.75</v>
      </c>
      <c r="Y10" s="201">
        <v>0</v>
      </c>
      <c r="Z10" s="201">
        <v>2.56</v>
      </c>
      <c r="AA10" s="201">
        <v>0.91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0.31</v>
      </c>
      <c r="L11" s="201">
        <v>19.09</v>
      </c>
      <c r="M11" s="201">
        <v>0.93</v>
      </c>
      <c r="N11" s="201">
        <v>0.6</v>
      </c>
      <c r="O11" s="201">
        <v>0</v>
      </c>
      <c r="P11" s="201">
        <v>1.41</v>
      </c>
      <c r="Q11" s="201">
        <v>0.11</v>
      </c>
      <c r="R11" s="201">
        <v>0.43</v>
      </c>
      <c r="S11" s="201">
        <v>0.27</v>
      </c>
      <c r="T11" s="201">
        <v>0</v>
      </c>
      <c r="U11" s="201">
        <v>0.85</v>
      </c>
      <c r="V11" s="201">
        <v>0.21</v>
      </c>
      <c r="W11" s="201">
        <v>0.35</v>
      </c>
      <c r="X11" s="201">
        <v>1.75</v>
      </c>
      <c r="Y11" s="201">
        <v>0</v>
      </c>
      <c r="Z11" s="201">
        <v>2.56</v>
      </c>
      <c r="AA11" s="201">
        <v>0.91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4.47</v>
      </c>
      <c r="L12" s="201">
        <v>85.33</v>
      </c>
      <c r="M12" s="201">
        <v>0.93</v>
      </c>
      <c r="N12" s="201">
        <v>0.6</v>
      </c>
      <c r="O12" s="201">
        <v>0</v>
      </c>
      <c r="P12" s="201">
        <v>1.41</v>
      </c>
      <c r="Q12" s="201">
        <v>0.11</v>
      </c>
      <c r="R12" s="201">
        <v>0.43</v>
      </c>
      <c r="S12" s="201">
        <v>0.27</v>
      </c>
      <c r="T12" s="201">
        <v>0</v>
      </c>
      <c r="U12" s="201">
        <v>0.85</v>
      </c>
      <c r="V12" s="201">
        <v>0.21</v>
      </c>
      <c r="W12" s="201">
        <v>0.35</v>
      </c>
      <c r="X12" s="201">
        <v>1.75</v>
      </c>
      <c r="Y12" s="201">
        <v>0</v>
      </c>
      <c r="Z12" s="201">
        <v>2.56</v>
      </c>
      <c r="AA12" s="201">
        <v>0.91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4.47</v>
      </c>
      <c r="L13" s="201">
        <v>145.78</v>
      </c>
      <c r="M13" s="201">
        <v>0.93</v>
      </c>
      <c r="N13" s="201">
        <v>0.6</v>
      </c>
      <c r="O13" s="201">
        <v>0</v>
      </c>
      <c r="P13" s="201">
        <v>1.41</v>
      </c>
      <c r="Q13" s="201">
        <v>0.11</v>
      </c>
      <c r="R13" s="201">
        <v>6.05</v>
      </c>
      <c r="S13" s="201">
        <v>3.75</v>
      </c>
      <c r="T13" s="201">
        <v>0</v>
      </c>
      <c r="U13" s="201">
        <v>0.85</v>
      </c>
      <c r="V13" s="201">
        <v>2.98</v>
      </c>
      <c r="W13" s="201">
        <v>0.35</v>
      </c>
      <c r="X13" s="201">
        <v>1.75</v>
      </c>
      <c r="Y13" s="201">
        <v>0</v>
      </c>
      <c r="Z13" s="201">
        <v>2.56</v>
      </c>
      <c r="AA13" s="201">
        <v>19.93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12.3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4.47</v>
      </c>
      <c r="L14" s="201">
        <v>220.71</v>
      </c>
      <c r="M14" s="201">
        <v>0.93</v>
      </c>
      <c r="N14" s="201">
        <v>0.6</v>
      </c>
      <c r="O14" s="201">
        <v>0</v>
      </c>
      <c r="P14" s="201">
        <v>1.41</v>
      </c>
      <c r="Q14" s="201">
        <v>0.11</v>
      </c>
      <c r="R14" s="201">
        <v>0.56999999999999995</v>
      </c>
      <c r="S14" s="201">
        <v>3.75</v>
      </c>
      <c r="T14" s="201">
        <v>0</v>
      </c>
      <c r="U14" s="201">
        <v>0.85</v>
      </c>
      <c r="V14" s="201">
        <v>0.22</v>
      </c>
      <c r="W14" s="201">
        <v>0.35</v>
      </c>
      <c r="X14" s="201">
        <v>1.75</v>
      </c>
      <c r="Y14" s="201">
        <v>0</v>
      </c>
      <c r="Z14" s="201">
        <v>2.56</v>
      </c>
      <c r="AA14" s="201">
        <v>0.91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12.3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4.47</v>
      </c>
      <c r="L15" s="201">
        <v>205.73</v>
      </c>
      <c r="M15" s="201">
        <v>0.93</v>
      </c>
      <c r="N15" s="201">
        <v>0.6</v>
      </c>
      <c r="O15" s="201">
        <v>0</v>
      </c>
      <c r="P15" s="201">
        <v>1.41</v>
      </c>
      <c r="Q15" s="201">
        <v>0.11</v>
      </c>
      <c r="R15" s="201">
        <v>5.87</v>
      </c>
      <c r="S15" s="201">
        <v>3.75</v>
      </c>
      <c r="T15" s="201">
        <v>0</v>
      </c>
      <c r="U15" s="201">
        <v>0.85</v>
      </c>
      <c r="V15" s="201">
        <v>2.98</v>
      </c>
      <c r="W15" s="201">
        <v>3.17</v>
      </c>
      <c r="X15" s="201">
        <v>21.09</v>
      </c>
      <c r="Y15" s="201">
        <v>0</v>
      </c>
      <c r="Z15" s="201">
        <v>29.34</v>
      </c>
      <c r="AA15" s="201">
        <v>19.93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12.3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4.47</v>
      </c>
      <c r="L16" s="201">
        <v>270.99</v>
      </c>
      <c r="M16" s="201">
        <v>0.93</v>
      </c>
      <c r="N16" s="201">
        <v>0.6</v>
      </c>
      <c r="O16" s="201">
        <v>0</v>
      </c>
      <c r="P16" s="201">
        <v>1.41</v>
      </c>
      <c r="Q16" s="201">
        <v>0.11</v>
      </c>
      <c r="R16" s="201">
        <v>0.43</v>
      </c>
      <c r="S16" s="201">
        <v>0.27</v>
      </c>
      <c r="T16" s="201">
        <v>0</v>
      </c>
      <c r="U16" s="201">
        <v>0.85</v>
      </c>
      <c r="V16" s="201">
        <v>0.22</v>
      </c>
      <c r="W16" s="201">
        <v>0.39</v>
      </c>
      <c r="X16" s="201">
        <v>2.37</v>
      </c>
      <c r="Y16" s="201">
        <v>0</v>
      </c>
      <c r="Z16" s="201">
        <v>2.56</v>
      </c>
      <c r="AA16" s="201">
        <v>0.91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12.3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4.47</v>
      </c>
      <c r="L17" s="201">
        <v>249.72</v>
      </c>
      <c r="M17" s="201">
        <v>0.93</v>
      </c>
      <c r="N17" s="201">
        <v>0.6</v>
      </c>
      <c r="O17" s="201">
        <v>0</v>
      </c>
      <c r="P17" s="201">
        <v>1.41</v>
      </c>
      <c r="Q17" s="201">
        <v>0.11</v>
      </c>
      <c r="R17" s="201">
        <v>0.43</v>
      </c>
      <c r="S17" s="201">
        <v>0.27</v>
      </c>
      <c r="T17" s="201">
        <v>0</v>
      </c>
      <c r="U17" s="201">
        <v>0.85</v>
      </c>
      <c r="V17" s="201">
        <v>0.21</v>
      </c>
      <c r="W17" s="201">
        <v>0.35</v>
      </c>
      <c r="X17" s="201">
        <v>1.75</v>
      </c>
      <c r="Y17" s="201">
        <v>0</v>
      </c>
      <c r="Z17" s="201">
        <v>2.56</v>
      </c>
      <c r="AA17" s="201">
        <v>0.91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12.3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4.47</v>
      </c>
      <c r="L18" s="201">
        <v>249.72</v>
      </c>
      <c r="M18" s="201">
        <v>0.93</v>
      </c>
      <c r="N18" s="201">
        <v>0.6</v>
      </c>
      <c r="O18" s="201">
        <v>0</v>
      </c>
      <c r="P18" s="201">
        <v>1.41</v>
      </c>
      <c r="Q18" s="201">
        <v>0.11</v>
      </c>
      <c r="R18" s="201">
        <v>0.43</v>
      </c>
      <c r="S18" s="201">
        <v>0.27</v>
      </c>
      <c r="T18" s="201">
        <v>0</v>
      </c>
      <c r="U18" s="201">
        <v>0.85</v>
      </c>
      <c r="V18" s="201">
        <v>0.21</v>
      </c>
      <c r="W18" s="201">
        <v>0.35</v>
      </c>
      <c r="X18" s="201">
        <v>1.75</v>
      </c>
      <c r="Y18" s="201">
        <v>0</v>
      </c>
      <c r="Z18" s="201">
        <v>2.56</v>
      </c>
      <c r="AA18" s="201">
        <v>0.91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12.3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4.47</v>
      </c>
      <c r="L19" s="201">
        <v>240.05</v>
      </c>
      <c r="M19" s="201">
        <v>0.93</v>
      </c>
      <c r="N19" s="201">
        <v>0.6</v>
      </c>
      <c r="O19" s="201">
        <v>0</v>
      </c>
      <c r="P19" s="201">
        <v>1.41</v>
      </c>
      <c r="Q19" s="201">
        <v>0.11</v>
      </c>
      <c r="R19" s="201">
        <v>0.43</v>
      </c>
      <c r="S19" s="201">
        <v>0.27</v>
      </c>
      <c r="T19" s="201">
        <v>0</v>
      </c>
      <c r="U19" s="201">
        <v>0.85</v>
      </c>
      <c r="V19" s="201">
        <v>0.21</v>
      </c>
      <c r="W19" s="201">
        <v>0.35</v>
      </c>
      <c r="X19" s="201">
        <v>1.75</v>
      </c>
      <c r="Y19" s="201">
        <v>0</v>
      </c>
      <c r="Z19" s="201">
        <v>2.56</v>
      </c>
      <c r="AA19" s="201">
        <v>0.91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12.3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4.47</v>
      </c>
      <c r="L20" s="201">
        <v>240.05</v>
      </c>
      <c r="M20" s="201">
        <v>0.93</v>
      </c>
      <c r="N20" s="201">
        <v>0.6</v>
      </c>
      <c r="O20" s="201">
        <v>0</v>
      </c>
      <c r="P20" s="201">
        <v>1.41</v>
      </c>
      <c r="Q20" s="201">
        <v>0.11</v>
      </c>
      <c r="R20" s="201">
        <v>0.43</v>
      </c>
      <c r="S20" s="201">
        <v>0.27</v>
      </c>
      <c r="T20" s="201">
        <v>0</v>
      </c>
      <c r="U20" s="201">
        <v>0.85</v>
      </c>
      <c r="V20" s="201">
        <v>0.21</v>
      </c>
      <c r="W20" s="201">
        <v>0.35</v>
      </c>
      <c r="X20" s="201">
        <v>1.75</v>
      </c>
      <c r="Y20" s="201">
        <v>0</v>
      </c>
      <c r="Z20" s="201">
        <v>2.56</v>
      </c>
      <c r="AA20" s="201">
        <v>0.91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12.3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4.47</v>
      </c>
      <c r="L21" s="201">
        <v>211.04</v>
      </c>
      <c r="M21" s="201">
        <v>0.93</v>
      </c>
      <c r="N21" s="201">
        <v>0.6</v>
      </c>
      <c r="O21" s="201">
        <v>0</v>
      </c>
      <c r="P21" s="201">
        <v>1.41</v>
      </c>
      <c r="Q21" s="201">
        <v>0.11</v>
      </c>
      <c r="R21" s="201">
        <v>0.43</v>
      </c>
      <c r="S21" s="201">
        <v>0.27</v>
      </c>
      <c r="T21" s="201">
        <v>0</v>
      </c>
      <c r="U21" s="201">
        <v>0.85</v>
      </c>
      <c r="V21" s="201">
        <v>0.21</v>
      </c>
      <c r="W21" s="201">
        <v>0.35</v>
      </c>
      <c r="X21" s="201">
        <v>1.75</v>
      </c>
      <c r="Y21" s="201">
        <v>0</v>
      </c>
      <c r="Z21" s="201">
        <v>2.56</v>
      </c>
      <c r="AA21" s="201">
        <v>0.91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12.3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4.47</v>
      </c>
      <c r="L22" s="201">
        <v>153.02000000000001</v>
      </c>
      <c r="M22" s="201">
        <v>0.93</v>
      </c>
      <c r="N22" s="201">
        <v>0.6</v>
      </c>
      <c r="O22" s="201">
        <v>0</v>
      </c>
      <c r="P22" s="201">
        <v>1.41</v>
      </c>
      <c r="Q22" s="201">
        <v>0.11</v>
      </c>
      <c r="R22" s="201">
        <v>0.43</v>
      </c>
      <c r="S22" s="201">
        <v>0.27</v>
      </c>
      <c r="T22" s="201">
        <v>0</v>
      </c>
      <c r="U22" s="201">
        <v>0.85</v>
      </c>
      <c r="V22" s="201">
        <v>4.43</v>
      </c>
      <c r="W22" s="201">
        <v>0.35</v>
      </c>
      <c r="X22" s="201">
        <v>1.75</v>
      </c>
      <c r="Y22" s="201">
        <v>0</v>
      </c>
      <c r="Z22" s="201">
        <v>2.56</v>
      </c>
      <c r="AA22" s="201">
        <v>0.91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12.3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4.47</v>
      </c>
      <c r="L23" s="201">
        <v>75.67</v>
      </c>
      <c r="M23" s="201">
        <v>0.93</v>
      </c>
      <c r="N23" s="201">
        <v>0.6</v>
      </c>
      <c r="O23" s="201">
        <v>0</v>
      </c>
      <c r="P23" s="201">
        <v>1.41</v>
      </c>
      <c r="Q23" s="201">
        <v>0.11</v>
      </c>
      <c r="R23" s="201">
        <v>0.43</v>
      </c>
      <c r="S23" s="201">
        <v>0.27</v>
      </c>
      <c r="T23" s="201">
        <v>0</v>
      </c>
      <c r="U23" s="201">
        <v>0.85</v>
      </c>
      <c r="V23" s="201">
        <v>4.43</v>
      </c>
      <c r="W23" s="201">
        <v>0.35</v>
      </c>
      <c r="X23" s="201">
        <v>1.75</v>
      </c>
      <c r="Y23" s="201">
        <v>0</v>
      </c>
      <c r="Z23" s="201">
        <v>2.56</v>
      </c>
      <c r="AA23" s="201">
        <v>0.91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12.3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4.47</v>
      </c>
      <c r="L24" s="201">
        <v>19.09</v>
      </c>
      <c r="M24" s="201">
        <v>0.93</v>
      </c>
      <c r="N24" s="201">
        <v>0.6</v>
      </c>
      <c r="O24" s="201">
        <v>0</v>
      </c>
      <c r="P24" s="201">
        <v>1.41</v>
      </c>
      <c r="Q24" s="201">
        <v>0.11</v>
      </c>
      <c r="R24" s="201">
        <v>0.43</v>
      </c>
      <c r="S24" s="201">
        <v>0.27</v>
      </c>
      <c r="T24" s="201">
        <v>0</v>
      </c>
      <c r="U24" s="201">
        <v>0.85</v>
      </c>
      <c r="V24" s="201">
        <v>0.22</v>
      </c>
      <c r="W24" s="201">
        <v>0.35</v>
      </c>
      <c r="X24" s="201">
        <v>1.75</v>
      </c>
      <c r="Y24" s="201">
        <v>0</v>
      </c>
      <c r="Z24" s="201">
        <v>2.56</v>
      </c>
      <c r="AA24" s="201">
        <v>0.91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12.3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0.31</v>
      </c>
      <c r="L25" s="201">
        <v>19.09</v>
      </c>
      <c r="M25" s="201">
        <v>0.93</v>
      </c>
      <c r="N25" s="201">
        <v>0.6</v>
      </c>
      <c r="O25" s="201">
        <v>0</v>
      </c>
      <c r="P25" s="201">
        <v>1.41</v>
      </c>
      <c r="Q25" s="201">
        <v>0.11</v>
      </c>
      <c r="R25" s="201">
        <v>0.43</v>
      </c>
      <c r="S25" s="201">
        <v>0.27</v>
      </c>
      <c r="T25" s="201">
        <v>0</v>
      </c>
      <c r="U25" s="201">
        <v>0.85</v>
      </c>
      <c r="V25" s="201">
        <v>0.21</v>
      </c>
      <c r="W25" s="201">
        <v>0.35</v>
      </c>
      <c r="X25" s="201">
        <v>1.75</v>
      </c>
      <c r="Y25" s="201">
        <v>0</v>
      </c>
      <c r="Z25" s="201">
        <v>2.56</v>
      </c>
      <c r="AA25" s="201">
        <v>0.91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0.31</v>
      </c>
      <c r="L26" s="201">
        <v>19.079999999999998</v>
      </c>
      <c r="M26" s="201">
        <v>0.93</v>
      </c>
      <c r="N26" s="201">
        <v>0.6</v>
      </c>
      <c r="O26" s="201">
        <v>0</v>
      </c>
      <c r="P26" s="201">
        <v>1.41</v>
      </c>
      <c r="Q26" s="201">
        <v>0.11</v>
      </c>
      <c r="R26" s="201">
        <v>0.43</v>
      </c>
      <c r="S26" s="201">
        <v>0.27</v>
      </c>
      <c r="T26" s="201">
        <v>0</v>
      </c>
      <c r="U26" s="201">
        <v>0.85</v>
      </c>
      <c r="V26" s="201">
        <v>0.21</v>
      </c>
      <c r="W26" s="201">
        <v>0.35</v>
      </c>
      <c r="X26" s="201">
        <v>1.75</v>
      </c>
      <c r="Y26" s="201">
        <v>0</v>
      </c>
      <c r="Z26" s="201">
        <v>2.56</v>
      </c>
      <c r="AA26" s="201">
        <v>0.91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0.31</v>
      </c>
      <c r="L27" s="201">
        <v>19.09</v>
      </c>
      <c r="M27" s="201">
        <v>0.93</v>
      </c>
      <c r="N27" s="201">
        <v>0.6</v>
      </c>
      <c r="O27" s="201">
        <v>0</v>
      </c>
      <c r="P27" s="201">
        <v>1.41</v>
      </c>
      <c r="Q27" s="201">
        <v>0.11</v>
      </c>
      <c r="R27" s="201">
        <v>0.43</v>
      </c>
      <c r="S27" s="201">
        <v>0.27</v>
      </c>
      <c r="T27" s="201">
        <v>0</v>
      </c>
      <c r="U27" s="201">
        <v>0.85</v>
      </c>
      <c r="V27" s="201">
        <v>0.21</v>
      </c>
      <c r="W27" s="201">
        <v>0.35</v>
      </c>
      <c r="X27" s="201">
        <v>1.75</v>
      </c>
      <c r="Y27" s="201">
        <v>0</v>
      </c>
      <c r="Z27" s="201">
        <v>2.56</v>
      </c>
      <c r="AA27" s="201">
        <v>0.91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0.31</v>
      </c>
      <c r="L28" s="201">
        <v>19.09</v>
      </c>
      <c r="M28" s="201">
        <v>0.93</v>
      </c>
      <c r="N28" s="201">
        <v>0.6</v>
      </c>
      <c r="O28" s="201">
        <v>0</v>
      </c>
      <c r="P28" s="201">
        <v>1.41</v>
      </c>
      <c r="Q28" s="201">
        <v>0.11</v>
      </c>
      <c r="R28" s="201">
        <v>0.43</v>
      </c>
      <c r="S28" s="201">
        <v>0.27</v>
      </c>
      <c r="T28" s="201">
        <v>0</v>
      </c>
      <c r="U28" s="201">
        <v>0.85</v>
      </c>
      <c r="V28" s="201">
        <v>0.21</v>
      </c>
      <c r="W28" s="201">
        <v>0.35</v>
      </c>
      <c r="X28" s="201">
        <v>1.75</v>
      </c>
      <c r="Y28" s="201">
        <v>0</v>
      </c>
      <c r="Z28" s="201">
        <v>2.56</v>
      </c>
      <c r="AA28" s="201">
        <v>0.91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4.47</v>
      </c>
      <c r="L29" s="201">
        <v>85.34</v>
      </c>
      <c r="M29" s="201">
        <v>0.93</v>
      </c>
      <c r="N29" s="201">
        <v>0.6</v>
      </c>
      <c r="O29" s="201">
        <v>0</v>
      </c>
      <c r="P29" s="201">
        <v>1.41</v>
      </c>
      <c r="Q29" s="201">
        <v>0.11</v>
      </c>
      <c r="R29" s="201">
        <v>6.05</v>
      </c>
      <c r="S29" s="201">
        <v>3.75</v>
      </c>
      <c r="T29" s="201">
        <v>0</v>
      </c>
      <c r="U29" s="201">
        <v>0.85</v>
      </c>
      <c r="V29" s="201">
        <v>0.21</v>
      </c>
      <c r="W29" s="201">
        <v>0.38</v>
      </c>
      <c r="X29" s="201">
        <v>1.75</v>
      </c>
      <c r="Y29" s="201">
        <v>0</v>
      </c>
      <c r="Z29" s="201">
        <v>2.56</v>
      </c>
      <c r="AA29" s="201">
        <v>19.93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12.3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4.47</v>
      </c>
      <c r="L30" s="201">
        <v>153.02000000000001</v>
      </c>
      <c r="M30" s="201">
        <v>0.93</v>
      </c>
      <c r="N30" s="201">
        <v>0.6</v>
      </c>
      <c r="O30" s="201">
        <v>0</v>
      </c>
      <c r="P30" s="201">
        <v>1.41</v>
      </c>
      <c r="Q30" s="201">
        <v>0.11</v>
      </c>
      <c r="R30" s="201">
        <v>6.05</v>
      </c>
      <c r="S30" s="201">
        <v>3.75</v>
      </c>
      <c r="T30" s="201">
        <v>0</v>
      </c>
      <c r="U30" s="201">
        <v>0.85</v>
      </c>
      <c r="V30" s="201">
        <v>0.21</v>
      </c>
      <c r="W30" s="201">
        <v>0.39</v>
      </c>
      <c r="X30" s="201">
        <v>1.75</v>
      </c>
      <c r="Y30" s="201">
        <v>0</v>
      </c>
      <c r="Z30" s="201">
        <v>2.56</v>
      </c>
      <c r="AA30" s="201">
        <v>19.93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12.3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4.47</v>
      </c>
      <c r="L31" s="201">
        <v>220.71</v>
      </c>
      <c r="M31" s="201">
        <v>0.93</v>
      </c>
      <c r="N31" s="201">
        <v>0.6</v>
      </c>
      <c r="O31" s="201">
        <v>0</v>
      </c>
      <c r="P31" s="201">
        <v>1.41</v>
      </c>
      <c r="Q31" s="201">
        <v>0.11</v>
      </c>
      <c r="R31" s="201">
        <v>6.05</v>
      </c>
      <c r="S31" s="201">
        <v>3.75</v>
      </c>
      <c r="T31" s="201">
        <v>0</v>
      </c>
      <c r="U31" s="201">
        <v>0.85</v>
      </c>
      <c r="V31" s="201">
        <v>0.21</v>
      </c>
      <c r="W31" s="201">
        <v>0.39</v>
      </c>
      <c r="X31" s="201">
        <v>1.75</v>
      </c>
      <c r="Y31" s="201">
        <v>0</v>
      </c>
      <c r="Z31" s="201">
        <v>2.56</v>
      </c>
      <c r="AA31" s="201">
        <v>19.93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12.3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4.47</v>
      </c>
      <c r="L32" s="201">
        <v>240.05</v>
      </c>
      <c r="M32" s="201">
        <v>0.93</v>
      </c>
      <c r="N32" s="201">
        <v>0.6</v>
      </c>
      <c r="O32" s="201">
        <v>0</v>
      </c>
      <c r="P32" s="201">
        <v>1.41</v>
      </c>
      <c r="Q32" s="201">
        <v>0.11</v>
      </c>
      <c r="R32" s="201">
        <v>0.43</v>
      </c>
      <c r="S32" s="201">
        <v>0.27</v>
      </c>
      <c r="T32" s="201">
        <v>0</v>
      </c>
      <c r="U32" s="201">
        <v>0.85</v>
      </c>
      <c r="V32" s="201">
        <v>0.21</v>
      </c>
      <c r="W32" s="201">
        <v>0.39</v>
      </c>
      <c r="X32" s="201">
        <v>1.75</v>
      </c>
      <c r="Y32" s="201">
        <v>0</v>
      </c>
      <c r="Z32" s="201">
        <v>2.56</v>
      </c>
      <c r="AA32" s="201">
        <v>0.91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12.3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4.47</v>
      </c>
      <c r="L33" s="201">
        <v>240.05</v>
      </c>
      <c r="M33" s="201">
        <v>0.93</v>
      </c>
      <c r="N33" s="201">
        <v>0.6</v>
      </c>
      <c r="O33" s="201">
        <v>0</v>
      </c>
      <c r="P33" s="201">
        <v>1.41</v>
      </c>
      <c r="Q33" s="201">
        <v>0.11</v>
      </c>
      <c r="R33" s="201">
        <v>0.43</v>
      </c>
      <c r="S33" s="201">
        <v>0.27</v>
      </c>
      <c r="T33" s="201">
        <v>0</v>
      </c>
      <c r="U33" s="201">
        <v>0.85</v>
      </c>
      <c r="V33" s="201">
        <v>0.21</v>
      </c>
      <c r="W33" s="201">
        <v>0.4</v>
      </c>
      <c r="X33" s="201">
        <v>1.75</v>
      </c>
      <c r="Y33" s="201">
        <v>0</v>
      </c>
      <c r="Z33" s="201">
        <v>2.56</v>
      </c>
      <c r="AA33" s="201">
        <v>0.91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12.3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4.47</v>
      </c>
      <c r="L34" s="201">
        <v>270.99</v>
      </c>
      <c r="M34" s="201">
        <v>0.93</v>
      </c>
      <c r="N34" s="201">
        <v>0.6</v>
      </c>
      <c r="O34" s="201">
        <v>0</v>
      </c>
      <c r="P34" s="201">
        <v>1.41</v>
      </c>
      <c r="Q34" s="201">
        <v>0.11</v>
      </c>
      <c r="R34" s="201">
        <v>6.05</v>
      </c>
      <c r="S34" s="201">
        <v>3.75</v>
      </c>
      <c r="T34" s="201">
        <v>0</v>
      </c>
      <c r="U34" s="201">
        <v>0.85</v>
      </c>
      <c r="V34" s="201">
        <v>4.43</v>
      </c>
      <c r="W34" s="201">
        <v>0.4</v>
      </c>
      <c r="X34" s="201">
        <v>1.75</v>
      </c>
      <c r="Y34" s="201">
        <v>0</v>
      </c>
      <c r="Z34" s="201">
        <v>2.56</v>
      </c>
      <c r="AA34" s="201">
        <v>19.93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12.3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4.47</v>
      </c>
      <c r="L35" s="201">
        <v>270.99</v>
      </c>
      <c r="M35" s="201">
        <v>0.93</v>
      </c>
      <c r="N35" s="201">
        <v>0.6</v>
      </c>
      <c r="O35" s="201">
        <v>0</v>
      </c>
      <c r="P35" s="201">
        <v>1.41</v>
      </c>
      <c r="Q35" s="201">
        <v>0.11</v>
      </c>
      <c r="R35" s="201">
        <v>6.05</v>
      </c>
      <c r="S35" s="201">
        <v>3.75</v>
      </c>
      <c r="T35" s="201">
        <v>0</v>
      </c>
      <c r="U35" s="201">
        <v>0.85</v>
      </c>
      <c r="V35" s="201">
        <v>4.43</v>
      </c>
      <c r="W35" s="201">
        <v>0.4</v>
      </c>
      <c r="X35" s="201">
        <v>1.75</v>
      </c>
      <c r="Y35" s="201">
        <v>0</v>
      </c>
      <c r="Z35" s="201">
        <v>2.56</v>
      </c>
      <c r="AA35" s="201">
        <v>19.93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12.3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4.47</v>
      </c>
      <c r="L36" s="201">
        <v>270.99</v>
      </c>
      <c r="M36" s="201">
        <v>0.93</v>
      </c>
      <c r="N36" s="201">
        <v>0.6</v>
      </c>
      <c r="O36" s="201">
        <v>0</v>
      </c>
      <c r="P36" s="201">
        <v>1.41</v>
      </c>
      <c r="Q36" s="201">
        <v>0.11</v>
      </c>
      <c r="R36" s="201">
        <v>6.05</v>
      </c>
      <c r="S36" s="201">
        <v>3.75</v>
      </c>
      <c r="T36" s="201">
        <v>0</v>
      </c>
      <c r="U36" s="201">
        <v>0.85</v>
      </c>
      <c r="V36" s="201">
        <v>4.43</v>
      </c>
      <c r="W36" s="201">
        <v>0.42</v>
      </c>
      <c r="X36" s="201">
        <v>1.75</v>
      </c>
      <c r="Y36" s="201">
        <v>0</v>
      </c>
      <c r="Z36" s="201">
        <v>29.34</v>
      </c>
      <c r="AA36" s="201">
        <v>19.93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12.3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4.38</v>
      </c>
      <c r="L37" s="201">
        <v>270.99</v>
      </c>
      <c r="M37" s="201">
        <v>0.93</v>
      </c>
      <c r="N37" s="201">
        <v>0.6</v>
      </c>
      <c r="O37" s="201">
        <v>0</v>
      </c>
      <c r="P37" s="201">
        <v>1.41</v>
      </c>
      <c r="Q37" s="201">
        <v>0.11</v>
      </c>
      <c r="R37" s="201">
        <v>6.05</v>
      </c>
      <c r="S37" s="201">
        <v>3.75</v>
      </c>
      <c r="T37" s="201">
        <v>0</v>
      </c>
      <c r="U37" s="201">
        <v>0.85</v>
      </c>
      <c r="V37" s="201">
        <v>4.43</v>
      </c>
      <c r="W37" s="201">
        <v>0.42</v>
      </c>
      <c r="X37" s="201">
        <v>1.75</v>
      </c>
      <c r="Y37" s="201">
        <v>0</v>
      </c>
      <c r="Z37" s="201">
        <v>29.34</v>
      </c>
      <c r="AA37" s="201">
        <v>19.93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12.3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4.47</v>
      </c>
      <c r="L38" s="201">
        <v>270.99</v>
      </c>
      <c r="M38" s="201">
        <v>0.93</v>
      </c>
      <c r="N38" s="201">
        <v>0.6</v>
      </c>
      <c r="O38" s="201">
        <v>0</v>
      </c>
      <c r="P38" s="201">
        <v>1.41</v>
      </c>
      <c r="Q38" s="201">
        <v>0.11</v>
      </c>
      <c r="R38" s="201">
        <v>6.05</v>
      </c>
      <c r="S38" s="201">
        <v>3.75</v>
      </c>
      <c r="T38" s="201">
        <v>0</v>
      </c>
      <c r="U38" s="201">
        <v>0.85</v>
      </c>
      <c r="V38" s="201">
        <v>4.43</v>
      </c>
      <c r="W38" s="201">
        <v>0.42</v>
      </c>
      <c r="X38" s="201">
        <v>1.75</v>
      </c>
      <c r="Y38" s="201">
        <v>0</v>
      </c>
      <c r="Z38" s="201">
        <v>29.34</v>
      </c>
      <c r="AA38" s="201">
        <v>19.93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12.3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4.47</v>
      </c>
      <c r="L39" s="201">
        <v>270.99</v>
      </c>
      <c r="M39" s="201">
        <v>0.93</v>
      </c>
      <c r="N39" s="201">
        <v>0.6</v>
      </c>
      <c r="O39" s="201">
        <v>0</v>
      </c>
      <c r="P39" s="201">
        <v>1.41</v>
      </c>
      <c r="Q39" s="201">
        <v>0.11</v>
      </c>
      <c r="R39" s="201">
        <v>6.05</v>
      </c>
      <c r="S39" s="201">
        <v>3.75</v>
      </c>
      <c r="T39" s="201">
        <v>0</v>
      </c>
      <c r="U39" s="201">
        <v>0.85</v>
      </c>
      <c r="V39" s="201">
        <v>4.43</v>
      </c>
      <c r="W39" s="201">
        <v>0.43</v>
      </c>
      <c r="X39" s="201">
        <v>1.75</v>
      </c>
      <c r="Y39" s="201">
        <v>0</v>
      </c>
      <c r="Z39" s="201">
        <v>29.34</v>
      </c>
      <c r="AA39" s="201">
        <v>19.93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12.3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4.47</v>
      </c>
      <c r="L40" s="201">
        <v>270.99</v>
      </c>
      <c r="M40" s="201">
        <v>0.93</v>
      </c>
      <c r="N40" s="201">
        <v>0.6</v>
      </c>
      <c r="O40" s="201">
        <v>0</v>
      </c>
      <c r="P40" s="201">
        <v>1.41</v>
      </c>
      <c r="Q40" s="201">
        <v>0.11</v>
      </c>
      <c r="R40" s="201">
        <v>6.05</v>
      </c>
      <c r="S40" s="201">
        <v>3.75</v>
      </c>
      <c r="T40" s="201">
        <v>0</v>
      </c>
      <c r="U40" s="201">
        <v>0.85</v>
      </c>
      <c r="V40" s="201">
        <v>4.43</v>
      </c>
      <c r="W40" s="201">
        <v>0.43</v>
      </c>
      <c r="X40" s="201">
        <v>1.75</v>
      </c>
      <c r="Y40" s="201">
        <v>0</v>
      </c>
      <c r="Z40" s="201">
        <v>29.34</v>
      </c>
      <c r="AA40" s="201">
        <v>19.93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12.3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4.47</v>
      </c>
      <c r="L41" s="201">
        <v>270.99</v>
      </c>
      <c r="M41" s="201">
        <v>0.93</v>
      </c>
      <c r="N41" s="201">
        <v>0.6</v>
      </c>
      <c r="O41" s="201">
        <v>0</v>
      </c>
      <c r="P41" s="201">
        <v>1.41</v>
      </c>
      <c r="Q41" s="201">
        <v>0.11</v>
      </c>
      <c r="R41" s="201">
        <v>0.43</v>
      </c>
      <c r="S41" s="201">
        <v>3.75</v>
      </c>
      <c r="T41" s="201">
        <v>0</v>
      </c>
      <c r="U41" s="201">
        <v>0.85</v>
      </c>
      <c r="V41" s="201">
        <v>0.21</v>
      </c>
      <c r="W41" s="201">
        <v>0.45</v>
      </c>
      <c r="X41" s="201">
        <v>1.75</v>
      </c>
      <c r="Y41" s="201">
        <v>0</v>
      </c>
      <c r="Z41" s="201">
        <v>2.56</v>
      </c>
      <c r="AA41" s="201">
        <v>19.93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12.3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4.47</v>
      </c>
      <c r="L42" s="201">
        <v>270.99</v>
      </c>
      <c r="M42" s="201">
        <v>0.93</v>
      </c>
      <c r="N42" s="201">
        <v>0.6</v>
      </c>
      <c r="O42" s="201">
        <v>0</v>
      </c>
      <c r="P42" s="201">
        <v>1.41</v>
      </c>
      <c r="Q42" s="201">
        <v>0.11</v>
      </c>
      <c r="R42" s="201">
        <v>0.43</v>
      </c>
      <c r="S42" s="201">
        <v>0.27</v>
      </c>
      <c r="T42" s="201">
        <v>0</v>
      </c>
      <c r="U42" s="201">
        <v>0.85</v>
      </c>
      <c r="V42" s="201">
        <v>0.21</v>
      </c>
      <c r="W42" s="201">
        <v>0.45</v>
      </c>
      <c r="X42" s="201">
        <v>1.75</v>
      </c>
      <c r="Y42" s="201">
        <v>0</v>
      </c>
      <c r="Z42" s="201">
        <v>2.56</v>
      </c>
      <c r="AA42" s="201">
        <v>0.91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12.3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26.73</v>
      </c>
      <c r="K43" s="201">
        <v>4.47</v>
      </c>
      <c r="L43" s="201">
        <v>270.99</v>
      </c>
      <c r="M43" s="201">
        <v>0.93</v>
      </c>
      <c r="N43" s="201">
        <v>0.6</v>
      </c>
      <c r="O43" s="201">
        <v>0</v>
      </c>
      <c r="P43" s="201">
        <v>1.41</v>
      </c>
      <c r="Q43" s="201">
        <v>0.11</v>
      </c>
      <c r="R43" s="201">
        <v>0.43</v>
      </c>
      <c r="S43" s="201">
        <v>0.27</v>
      </c>
      <c r="T43" s="201">
        <v>0</v>
      </c>
      <c r="U43" s="201">
        <v>0.85</v>
      </c>
      <c r="V43" s="201">
        <v>0.21</v>
      </c>
      <c r="W43" s="201">
        <v>0.46</v>
      </c>
      <c r="X43" s="201">
        <v>1.75</v>
      </c>
      <c r="Y43" s="201">
        <v>0</v>
      </c>
      <c r="Z43" s="201">
        <v>2.56</v>
      </c>
      <c r="AA43" s="201">
        <v>0.91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12.3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26.73</v>
      </c>
      <c r="K44" s="201">
        <v>4.47</v>
      </c>
      <c r="L44" s="201">
        <v>270.99</v>
      </c>
      <c r="M44" s="201">
        <v>0.93</v>
      </c>
      <c r="N44" s="201">
        <v>0.6</v>
      </c>
      <c r="O44" s="201">
        <v>0</v>
      </c>
      <c r="P44" s="201">
        <v>1.41</v>
      </c>
      <c r="Q44" s="201">
        <v>0.11</v>
      </c>
      <c r="R44" s="201">
        <v>0.43</v>
      </c>
      <c r="S44" s="201">
        <v>0.27</v>
      </c>
      <c r="T44" s="201">
        <v>0</v>
      </c>
      <c r="U44" s="201">
        <v>0.85</v>
      </c>
      <c r="V44" s="201">
        <v>0.21</v>
      </c>
      <c r="W44" s="201">
        <v>0.46</v>
      </c>
      <c r="X44" s="201">
        <v>1.75</v>
      </c>
      <c r="Y44" s="201">
        <v>0</v>
      </c>
      <c r="Z44" s="201">
        <v>2.56</v>
      </c>
      <c r="AA44" s="201">
        <v>0.91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12.3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26.73</v>
      </c>
      <c r="K45" s="201">
        <v>4.47</v>
      </c>
      <c r="L45" s="201">
        <v>270.99</v>
      </c>
      <c r="M45" s="201">
        <v>0.93</v>
      </c>
      <c r="N45" s="201">
        <v>0.6</v>
      </c>
      <c r="O45" s="201">
        <v>0</v>
      </c>
      <c r="P45" s="201">
        <v>1.41</v>
      </c>
      <c r="Q45" s="201">
        <v>0.11</v>
      </c>
      <c r="R45" s="201">
        <v>0.43</v>
      </c>
      <c r="S45" s="201">
        <v>0.27</v>
      </c>
      <c r="T45" s="201">
        <v>0</v>
      </c>
      <c r="U45" s="201">
        <v>0.85</v>
      </c>
      <c r="V45" s="201">
        <v>0.21</v>
      </c>
      <c r="W45" s="201">
        <v>0.47</v>
      </c>
      <c r="X45" s="201">
        <v>1.75</v>
      </c>
      <c r="Y45" s="201">
        <v>0</v>
      </c>
      <c r="Z45" s="201">
        <v>2.56</v>
      </c>
      <c r="AA45" s="201">
        <v>0.91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12.3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26.73</v>
      </c>
      <c r="K46" s="201">
        <v>4.47</v>
      </c>
      <c r="L46" s="201">
        <v>270.99</v>
      </c>
      <c r="M46" s="201">
        <v>0.93</v>
      </c>
      <c r="N46" s="201">
        <v>0.6</v>
      </c>
      <c r="O46" s="201">
        <v>0</v>
      </c>
      <c r="P46" s="201">
        <v>1.41</v>
      </c>
      <c r="Q46" s="201">
        <v>0.11</v>
      </c>
      <c r="R46" s="201">
        <v>0.43</v>
      </c>
      <c r="S46" s="201">
        <v>0.27</v>
      </c>
      <c r="T46" s="201">
        <v>0</v>
      </c>
      <c r="U46" s="201">
        <v>0.85</v>
      </c>
      <c r="V46" s="201">
        <v>0.21</v>
      </c>
      <c r="W46" s="201">
        <v>0.47</v>
      </c>
      <c r="X46" s="201">
        <v>1.75</v>
      </c>
      <c r="Y46" s="201">
        <v>0</v>
      </c>
      <c r="Z46" s="201">
        <v>2.56</v>
      </c>
      <c r="AA46" s="201">
        <v>0.91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12.3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26.73</v>
      </c>
      <c r="K47" s="201">
        <v>4.47</v>
      </c>
      <c r="L47" s="201">
        <v>270.99</v>
      </c>
      <c r="M47" s="201">
        <v>0.93</v>
      </c>
      <c r="N47" s="201">
        <v>0.6</v>
      </c>
      <c r="O47" s="201">
        <v>0</v>
      </c>
      <c r="P47" s="201">
        <v>1.41</v>
      </c>
      <c r="Q47" s="201">
        <v>0.11</v>
      </c>
      <c r="R47" s="201">
        <v>0.43</v>
      </c>
      <c r="S47" s="201">
        <v>0.27</v>
      </c>
      <c r="T47" s="201">
        <v>0</v>
      </c>
      <c r="U47" s="201">
        <v>0.85</v>
      </c>
      <c r="V47" s="201">
        <v>0.21</v>
      </c>
      <c r="W47" s="201">
        <v>0.47</v>
      </c>
      <c r="X47" s="201">
        <v>1.75</v>
      </c>
      <c r="Y47" s="201">
        <v>0</v>
      </c>
      <c r="Z47" s="201">
        <v>2.56</v>
      </c>
      <c r="AA47" s="201">
        <v>0.91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12.3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26.73</v>
      </c>
      <c r="K48" s="201">
        <v>4.47</v>
      </c>
      <c r="L48" s="201">
        <v>270.99</v>
      </c>
      <c r="M48" s="201">
        <v>0.93</v>
      </c>
      <c r="N48" s="201">
        <v>0.6</v>
      </c>
      <c r="O48" s="201">
        <v>0</v>
      </c>
      <c r="P48" s="201">
        <v>1.41</v>
      </c>
      <c r="Q48" s="201">
        <v>0.11</v>
      </c>
      <c r="R48" s="201">
        <v>0.43</v>
      </c>
      <c r="S48" s="201">
        <v>0.27</v>
      </c>
      <c r="T48" s="201">
        <v>0</v>
      </c>
      <c r="U48" s="201">
        <v>0.85</v>
      </c>
      <c r="V48" s="201">
        <v>0.21</v>
      </c>
      <c r="W48" s="201">
        <v>0.47</v>
      </c>
      <c r="X48" s="201">
        <v>1.75</v>
      </c>
      <c r="Y48" s="201">
        <v>0</v>
      </c>
      <c r="Z48" s="201">
        <v>2.56</v>
      </c>
      <c r="AA48" s="201">
        <v>0.91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12.3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26.73</v>
      </c>
      <c r="K49" s="201">
        <v>4.47</v>
      </c>
      <c r="L49" s="201">
        <v>270.99</v>
      </c>
      <c r="M49" s="201">
        <v>0.93</v>
      </c>
      <c r="N49" s="201">
        <v>0.6</v>
      </c>
      <c r="O49" s="201">
        <v>0</v>
      </c>
      <c r="P49" s="201">
        <v>1.41</v>
      </c>
      <c r="Q49" s="201">
        <v>0.11</v>
      </c>
      <c r="R49" s="201">
        <v>0.43</v>
      </c>
      <c r="S49" s="201">
        <v>0.27</v>
      </c>
      <c r="T49" s="201">
        <v>0</v>
      </c>
      <c r="U49" s="201">
        <v>0.85</v>
      </c>
      <c r="V49" s="201">
        <v>0.21</v>
      </c>
      <c r="W49" s="201">
        <v>0.47</v>
      </c>
      <c r="X49" s="201">
        <v>1.75</v>
      </c>
      <c r="Y49" s="201">
        <v>0</v>
      </c>
      <c r="Z49" s="201">
        <v>2.56</v>
      </c>
      <c r="AA49" s="201">
        <v>0.91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12.3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26.73</v>
      </c>
      <c r="K50" s="201">
        <v>4.47</v>
      </c>
      <c r="L50" s="201">
        <v>270.99</v>
      </c>
      <c r="M50" s="201">
        <v>0.93</v>
      </c>
      <c r="N50" s="201">
        <v>0.6</v>
      </c>
      <c r="O50" s="201">
        <v>0</v>
      </c>
      <c r="P50" s="201">
        <v>1.41</v>
      </c>
      <c r="Q50" s="201">
        <v>0.11</v>
      </c>
      <c r="R50" s="201">
        <v>0.43</v>
      </c>
      <c r="S50" s="201">
        <v>0.27</v>
      </c>
      <c r="T50" s="201">
        <v>0</v>
      </c>
      <c r="U50" s="201">
        <v>0.85</v>
      </c>
      <c r="V50" s="201">
        <v>0.21</v>
      </c>
      <c r="W50" s="201">
        <v>0.47</v>
      </c>
      <c r="X50" s="201">
        <v>1.75</v>
      </c>
      <c r="Y50" s="201">
        <v>0</v>
      </c>
      <c r="Z50" s="201">
        <v>2.56</v>
      </c>
      <c r="AA50" s="201">
        <v>0.91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12.3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26.73</v>
      </c>
      <c r="K51" s="201">
        <v>4.47</v>
      </c>
      <c r="L51" s="201">
        <v>270.99</v>
      </c>
      <c r="M51" s="201">
        <v>0.93</v>
      </c>
      <c r="N51" s="201">
        <v>0.6</v>
      </c>
      <c r="O51" s="201">
        <v>0</v>
      </c>
      <c r="P51" s="201">
        <v>1.41</v>
      </c>
      <c r="Q51" s="201">
        <v>0.11</v>
      </c>
      <c r="R51" s="201">
        <v>0.43</v>
      </c>
      <c r="S51" s="201">
        <v>0.27</v>
      </c>
      <c r="T51" s="201">
        <v>0</v>
      </c>
      <c r="U51" s="201">
        <v>0.85</v>
      </c>
      <c r="V51" s="201">
        <v>0.21</v>
      </c>
      <c r="W51" s="201">
        <v>0.47</v>
      </c>
      <c r="X51" s="201">
        <v>1.75</v>
      </c>
      <c r="Y51" s="201">
        <v>0</v>
      </c>
      <c r="Z51" s="201">
        <v>2.56</v>
      </c>
      <c r="AA51" s="201">
        <v>0.91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12.3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26.73</v>
      </c>
      <c r="K52" s="201">
        <v>4.47</v>
      </c>
      <c r="L52" s="201">
        <v>270.99</v>
      </c>
      <c r="M52" s="201">
        <v>0.93</v>
      </c>
      <c r="N52" s="201">
        <v>0.6</v>
      </c>
      <c r="O52" s="201">
        <v>0</v>
      </c>
      <c r="P52" s="201">
        <v>1.41</v>
      </c>
      <c r="Q52" s="201">
        <v>0.11</v>
      </c>
      <c r="R52" s="201">
        <v>0.43</v>
      </c>
      <c r="S52" s="201">
        <v>0.27</v>
      </c>
      <c r="T52" s="201">
        <v>0</v>
      </c>
      <c r="U52" s="201">
        <v>0.85</v>
      </c>
      <c r="V52" s="201">
        <v>0.21</v>
      </c>
      <c r="W52" s="201">
        <v>0.47</v>
      </c>
      <c r="X52" s="201">
        <v>1.75</v>
      </c>
      <c r="Y52" s="201">
        <v>0</v>
      </c>
      <c r="Z52" s="201">
        <v>2.56</v>
      </c>
      <c r="AA52" s="201">
        <v>0.91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12.3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26.73</v>
      </c>
      <c r="K53" s="201">
        <v>4.47</v>
      </c>
      <c r="L53" s="201">
        <v>270.99</v>
      </c>
      <c r="M53" s="201">
        <v>0.93</v>
      </c>
      <c r="N53" s="201">
        <v>0.6</v>
      </c>
      <c r="O53" s="201">
        <v>0</v>
      </c>
      <c r="P53" s="201">
        <v>1.41</v>
      </c>
      <c r="Q53" s="201">
        <v>0.11</v>
      </c>
      <c r="R53" s="201">
        <v>0.43</v>
      </c>
      <c r="S53" s="201">
        <v>0.27</v>
      </c>
      <c r="T53" s="201">
        <v>0</v>
      </c>
      <c r="U53" s="201">
        <v>0.85</v>
      </c>
      <c r="V53" s="201">
        <v>0.21</v>
      </c>
      <c r="W53" s="201">
        <v>0.47</v>
      </c>
      <c r="X53" s="201">
        <v>1.75</v>
      </c>
      <c r="Y53" s="201">
        <v>0</v>
      </c>
      <c r="Z53" s="201">
        <v>2.56</v>
      </c>
      <c r="AA53" s="201">
        <v>0.91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12.3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26.73</v>
      </c>
      <c r="K54" s="201">
        <v>4.47</v>
      </c>
      <c r="L54" s="201">
        <v>270.99</v>
      </c>
      <c r="M54" s="201">
        <v>0.93</v>
      </c>
      <c r="N54" s="201">
        <v>0.6</v>
      </c>
      <c r="O54" s="201">
        <v>0</v>
      </c>
      <c r="P54" s="201">
        <v>1.41</v>
      </c>
      <c r="Q54" s="201">
        <v>0.11</v>
      </c>
      <c r="R54" s="201">
        <v>0.43</v>
      </c>
      <c r="S54" s="201">
        <v>3.75</v>
      </c>
      <c r="T54" s="201">
        <v>0</v>
      </c>
      <c r="U54" s="201">
        <v>0.85</v>
      </c>
      <c r="V54" s="201">
        <v>0.21</v>
      </c>
      <c r="W54" s="201">
        <v>0.47</v>
      </c>
      <c r="X54" s="201">
        <v>1.75</v>
      </c>
      <c r="Y54" s="201">
        <v>0</v>
      </c>
      <c r="Z54" s="201">
        <v>2.56</v>
      </c>
      <c r="AA54" s="201">
        <v>19.93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12.3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26.73</v>
      </c>
      <c r="K55" s="201">
        <v>4.47</v>
      </c>
      <c r="L55" s="201">
        <v>270.99</v>
      </c>
      <c r="M55" s="201">
        <v>0.93</v>
      </c>
      <c r="N55" s="201">
        <v>0.6</v>
      </c>
      <c r="O55" s="201">
        <v>0</v>
      </c>
      <c r="P55" s="201">
        <v>1.41</v>
      </c>
      <c r="Q55" s="201">
        <v>0.11</v>
      </c>
      <c r="R55" s="201">
        <v>6.05</v>
      </c>
      <c r="S55" s="201">
        <v>3.75</v>
      </c>
      <c r="T55" s="201">
        <v>0</v>
      </c>
      <c r="U55" s="201">
        <v>0.85</v>
      </c>
      <c r="V55" s="201">
        <v>4.43</v>
      </c>
      <c r="W55" s="201">
        <v>0.47</v>
      </c>
      <c r="X55" s="201">
        <v>1.74</v>
      </c>
      <c r="Y55" s="201">
        <v>0</v>
      </c>
      <c r="Z55" s="201">
        <v>29.34</v>
      </c>
      <c r="AA55" s="201">
        <v>19.93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12.3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26.73</v>
      </c>
      <c r="K56" s="201">
        <v>4.47</v>
      </c>
      <c r="L56" s="201">
        <v>270.99</v>
      </c>
      <c r="M56" s="201">
        <v>0.93</v>
      </c>
      <c r="N56" s="201">
        <v>0.6</v>
      </c>
      <c r="O56" s="201">
        <v>0</v>
      </c>
      <c r="P56" s="201">
        <v>1.41</v>
      </c>
      <c r="Q56" s="201">
        <v>0.11</v>
      </c>
      <c r="R56" s="201">
        <v>6.05</v>
      </c>
      <c r="S56" s="201">
        <v>3.75</v>
      </c>
      <c r="T56" s="201">
        <v>0</v>
      </c>
      <c r="U56" s="201">
        <v>0.85</v>
      </c>
      <c r="V56" s="201">
        <v>4.43</v>
      </c>
      <c r="W56" s="201">
        <v>0.47</v>
      </c>
      <c r="X56" s="201">
        <v>1.75</v>
      </c>
      <c r="Y56" s="201">
        <v>0</v>
      </c>
      <c r="Z56" s="201">
        <v>58.35</v>
      </c>
      <c r="AA56" s="201">
        <v>19.93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12.3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26.73</v>
      </c>
      <c r="K57" s="201">
        <v>4.47</v>
      </c>
      <c r="L57" s="201">
        <v>270.99</v>
      </c>
      <c r="M57" s="201">
        <v>0.93</v>
      </c>
      <c r="N57" s="201">
        <v>0.6</v>
      </c>
      <c r="O57" s="201">
        <v>0</v>
      </c>
      <c r="P57" s="201">
        <v>1.41</v>
      </c>
      <c r="Q57" s="201">
        <v>0.11</v>
      </c>
      <c r="R57" s="201">
        <v>6.05</v>
      </c>
      <c r="S57" s="201">
        <v>3.75</v>
      </c>
      <c r="T57" s="201">
        <v>0</v>
      </c>
      <c r="U57" s="201">
        <v>0.85</v>
      </c>
      <c r="V57" s="201">
        <v>4.43</v>
      </c>
      <c r="W57" s="201">
        <v>0.47</v>
      </c>
      <c r="X57" s="201">
        <v>1.75</v>
      </c>
      <c r="Y57" s="201">
        <v>0</v>
      </c>
      <c r="Z57" s="201">
        <v>58.35</v>
      </c>
      <c r="AA57" s="201">
        <v>19.93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12.3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26.73</v>
      </c>
      <c r="K58" s="201">
        <v>4.47</v>
      </c>
      <c r="L58" s="201">
        <v>270.99</v>
      </c>
      <c r="M58" s="201">
        <v>0.93</v>
      </c>
      <c r="N58" s="201">
        <v>0.6</v>
      </c>
      <c r="O58" s="201">
        <v>0</v>
      </c>
      <c r="P58" s="201">
        <v>1.41</v>
      </c>
      <c r="Q58" s="201">
        <v>0.11</v>
      </c>
      <c r="R58" s="201">
        <v>6.05</v>
      </c>
      <c r="S58" s="201">
        <v>3.75</v>
      </c>
      <c r="T58" s="201">
        <v>0</v>
      </c>
      <c r="U58" s="201">
        <v>0.85</v>
      </c>
      <c r="V58" s="201">
        <v>4.43</v>
      </c>
      <c r="W58" s="201">
        <v>0.47</v>
      </c>
      <c r="X58" s="201">
        <v>1.75</v>
      </c>
      <c r="Y58" s="201">
        <v>0</v>
      </c>
      <c r="Z58" s="201">
        <v>29.34</v>
      </c>
      <c r="AA58" s="201">
        <v>19.93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12.3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26.73</v>
      </c>
      <c r="K59" s="201">
        <v>4.47</v>
      </c>
      <c r="L59" s="201">
        <v>270.99</v>
      </c>
      <c r="M59" s="201">
        <v>0.93</v>
      </c>
      <c r="N59" s="201">
        <v>0.6</v>
      </c>
      <c r="O59" s="201">
        <v>0</v>
      </c>
      <c r="P59" s="201">
        <v>1.41</v>
      </c>
      <c r="Q59" s="201">
        <v>0.11</v>
      </c>
      <c r="R59" s="201">
        <v>6.05</v>
      </c>
      <c r="S59" s="201">
        <v>3.75</v>
      </c>
      <c r="T59" s="201">
        <v>0</v>
      </c>
      <c r="U59" s="201">
        <v>0.85</v>
      </c>
      <c r="V59" s="201">
        <v>4.43</v>
      </c>
      <c r="W59" s="201">
        <v>0.47</v>
      </c>
      <c r="X59" s="201">
        <v>1.74</v>
      </c>
      <c r="Y59" s="201">
        <v>0</v>
      </c>
      <c r="Z59" s="201">
        <v>2.56</v>
      </c>
      <c r="AA59" s="201">
        <v>19.93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12.3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26.73</v>
      </c>
      <c r="K60" s="201">
        <v>4.47</v>
      </c>
      <c r="L60" s="201">
        <v>270.99</v>
      </c>
      <c r="M60" s="201">
        <v>0.93</v>
      </c>
      <c r="N60" s="201">
        <v>0.6</v>
      </c>
      <c r="O60" s="201">
        <v>0</v>
      </c>
      <c r="P60" s="201">
        <v>1.41</v>
      </c>
      <c r="Q60" s="201">
        <v>0.11</v>
      </c>
      <c r="R60" s="201">
        <v>0.43</v>
      </c>
      <c r="S60" s="201">
        <v>3.75</v>
      </c>
      <c r="T60" s="201">
        <v>0</v>
      </c>
      <c r="U60" s="201">
        <v>0.85</v>
      </c>
      <c r="V60" s="201">
        <v>0.21</v>
      </c>
      <c r="W60" s="201">
        <v>0.47</v>
      </c>
      <c r="X60" s="201">
        <v>1.74</v>
      </c>
      <c r="Y60" s="201">
        <v>0</v>
      </c>
      <c r="Z60" s="201">
        <v>2.56</v>
      </c>
      <c r="AA60" s="201">
        <v>19.93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12.3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26.73</v>
      </c>
      <c r="K61" s="201">
        <v>4.47</v>
      </c>
      <c r="L61" s="201">
        <v>270.99</v>
      </c>
      <c r="M61" s="201">
        <v>0.93</v>
      </c>
      <c r="N61" s="201">
        <v>0.6</v>
      </c>
      <c r="O61" s="201">
        <v>0</v>
      </c>
      <c r="P61" s="201">
        <v>1.41</v>
      </c>
      <c r="Q61" s="201">
        <v>0.11</v>
      </c>
      <c r="R61" s="201">
        <v>0.43</v>
      </c>
      <c r="S61" s="201">
        <v>3.75</v>
      </c>
      <c r="T61" s="201">
        <v>0</v>
      </c>
      <c r="U61" s="201">
        <v>0.85</v>
      </c>
      <c r="V61" s="201">
        <v>0.21</v>
      </c>
      <c r="W61" s="201">
        <v>0.47</v>
      </c>
      <c r="X61" s="201">
        <v>1.75</v>
      </c>
      <c r="Y61" s="201">
        <v>0</v>
      </c>
      <c r="Z61" s="201">
        <v>2.56</v>
      </c>
      <c r="AA61" s="201">
        <v>19.93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12.3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26.73</v>
      </c>
      <c r="K62" s="201">
        <v>4.47</v>
      </c>
      <c r="L62" s="201">
        <v>270.99</v>
      </c>
      <c r="M62" s="201">
        <v>0.93</v>
      </c>
      <c r="N62" s="201">
        <v>0.6</v>
      </c>
      <c r="O62" s="201">
        <v>0</v>
      </c>
      <c r="P62" s="201">
        <v>1.41</v>
      </c>
      <c r="Q62" s="201">
        <v>0.11</v>
      </c>
      <c r="R62" s="201">
        <v>0.43</v>
      </c>
      <c r="S62" s="201">
        <v>3.75</v>
      </c>
      <c r="T62" s="201">
        <v>0</v>
      </c>
      <c r="U62" s="201">
        <v>0.85</v>
      </c>
      <c r="V62" s="201">
        <v>0.21</v>
      </c>
      <c r="W62" s="201">
        <v>0.47</v>
      </c>
      <c r="X62" s="201">
        <v>1.75</v>
      </c>
      <c r="Y62" s="201">
        <v>0</v>
      </c>
      <c r="Z62" s="201">
        <v>2.56</v>
      </c>
      <c r="AA62" s="201">
        <v>0.91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12.3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26.73</v>
      </c>
      <c r="K63" s="201">
        <v>4.47</v>
      </c>
      <c r="L63" s="201">
        <v>270.99</v>
      </c>
      <c r="M63" s="201">
        <v>0.93</v>
      </c>
      <c r="N63" s="201">
        <v>0.6</v>
      </c>
      <c r="O63" s="201">
        <v>0</v>
      </c>
      <c r="P63" s="201">
        <v>1.41</v>
      </c>
      <c r="Q63" s="201">
        <v>0.11</v>
      </c>
      <c r="R63" s="201">
        <v>0.43</v>
      </c>
      <c r="S63" s="201">
        <v>0.27</v>
      </c>
      <c r="T63" s="201">
        <v>0</v>
      </c>
      <c r="U63" s="201">
        <v>0.85</v>
      </c>
      <c r="V63" s="201">
        <v>0.21</v>
      </c>
      <c r="W63" s="201">
        <v>0.47</v>
      </c>
      <c r="X63" s="201">
        <v>1.75</v>
      </c>
      <c r="Y63" s="201">
        <v>0</v>
      </c>
      <c r="Z63" s="201">
        <v>2.56</v>
      </c>
      <c r="AA63" s="201">
        <v>0.91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12.3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26.73</v>
      </c>
      <c r="K64" s="201">
        <v>4.47</v>
      </c>
      <c r="L64" s="201">
        <v>270.99</v>
      </c>
      <c r="M64" s="201">
        <v>0.93</v>
      </c>
      <c r="N64" s="201">
        <v>0.6</v>
      </c>
      <c r="O64" s="201">
        <v>0</v>
      </c>
      <c r="P64" s="201">
        <v>1.41</v>
      </c>
      <c r="Q64" s="201">
        <v>0.11</v>
      </c>
      <c r="R64" s="201">
        <v>0.43</v>
      </c>
      <c r="S64" s="201">
        <v>0.27</v>
      </c>
      <c r="T64" s="201">
        <v>0</v>
      </c>
      <c r="U64" s="201">
        <v>0.85</v>
      </c>
      <c r="V64" s="201">
        <v>0.21</v>
      </c>
      <c r="W64" s="201">
        <v>0.47</v>
      </c>
      <c r="X64" s="201">
        <v>1.75</v>
      </c>
      <c r="Y64" s="201">
        <v>0</v>
      </c>
      <c r="Z64" s="201">
        <v>2.56</v>
      </c>
      <c r="AA64" s="201">
        <v>0.91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12.3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26.73</v>
      </c>
      <c r="K65" s="201">
        <v>4.47</v>
      </c>
      <c r="L65" s="201">
        <v>211.04</v>
      </c>
      <c r="M65" s="201">
        <v>0.93</v>
      </c>
      <c r="N65" s="201">
        <v>0.6</v>
      </c>
      <c r="O65" s="201">
        <v>0</v>
      </c>
      <c r="P65" s="201">
        <v>1.41</v>
      </c>
      <c r="Q65" s="201">
        <v>0.11</v>
      </c>
      <c r="R65" s="201">
        <v>0.43</v>
      </c>
      <c r="S65" s="201">
        <v>0.27</v>
      </c>
      <c r="T65" s="201">
        <v>0</v>
      </c>
      <c r="U65" s="201">
        <v>0.85</v>
      </c>
      <c r="V65" s="201">
        <v>0.21</v>
      </c>
      <c r="W65" s="201">
        <v>0.47</v>
      </c>
      <c r="X65" s="201">
        <v>1.75</v>
      </c>
      <c r="Y65" s="201">
        <v>0</v>
      </c>
      <c r="Z65" s="201">
        <v>2.56</v>
      </c>
      <c r="AA65" s="201">
        <v>0.91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12.3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26.73</v>
      </c>
      <c r="K66" s="201">
        <v>4.4800000000000004</v>
      </c>
      <c r="L66" s="201">
        <v>206.2</v>
      </c>
      <c r="M66" s="201">
        <v>0.93</v>
      </c>
      <c r="N66" s="201">
        <v>0.6</v>
      </c>
      <c r="O66" s="201">
        <v>0</v>
      </c>
      <c r="P66" s="201">
        <v>1.41</v>
      </c>
      <c r="Q66" s="201">
        <v>0.11</v>
      </c>
      <c r="R66" s="201">
        <v>0.43</v>
      </c>
      <c r="S66" s="201">
        <v>0.27</v>
      </c>
      <c r="T66" s="201">
        <v>0</v>
      </c>
      <c r="U66" s="201">
        <v>0.85</v>
      </c>
      <c r="V66" s="201">
        <v>0.21</v>
      </c>
      <c r="W66" s="201">
        <v>0.47</v>
      </c>
      <c r="X66" s="201">
        <v>1.75</v>
      </c>
      <c r="Y66" s="201">
        <v>0</v>
      </c>
      <c r="Z66" s="201">
        <v>2.56</v>
      </c>
      <c r="AA66" s="201">
        <v>0.91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12.3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26.73</v>
      </c>
      <c r="K67" s="201">
        <v>4.47</v>
      </c>
      <c r="L67" s="201">
        <v>201.37</v>
      </c>
      <c r="M67" s="201">
        <v>0.93</v>
      </c>
      <c r="N67" s="201">
        <v>0.6</v>
      </c>
      <c r="O67" s="201">
        <v>0</v>
      </c>
      <c r="P67" s="201">
        <v>1.41</v>
      </c>
      <c r="Q67" s="201">
        <v>0.11</v>
      </c>
      <c r="R67" s="201">
        <v>0.43</v>
      </c>
      <c r="S67" s="201">
        <v>0.27</v>
      </c>
      <c r="T67" s="201">
        <v>0</v>
      </c>
      <c r="U67" s="201">
        <v>0.85</v>
      </c>
      <c r="V67" s="201">
        <v>0.21</v>
      </c>
      <c r="W67" s="201">
        <v>0.47</v>
      </c>
      <c r="X67" s="201">
        <v>1.75</v>
      </c>
      <c r="Y67" s="201">
        <v>0</v>
      </c>
      <c r="Z67" s="201">
        <v>2.56</v>
      </c>
      <c r="AA67" s="201">
        <v>0.91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12.3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26.73</v>
      </c>
      <c r="K68" s="201">
        <v>4.4800000000000004</v>
      </c>
      <c r="L68" s="201">
        <v>196.53</v>
      </c>
      <c r="M68" s="201">
        <v>0.93</v>
      </c>
      <c r="N68" s="201">
        <v>0.6</v>
      </c>
      <c r="O68" s="201">
        <v>0</v>
      </c>
      <c r="P68" s="201">
        <v>1.41</v>
      </c>
      <c r="Q68" s="201">
        <v>0.11</v>
      </c>
      <c r="R68" s="201">
        <v>0.43</v>
      </c>
      <c r="S68" s="201">
        <v>0.27</v>
      </c>
      <c r="T68" s="201">
        <v>0</v>
      </c>
      <c r="U68" s="201">
        <v>0.85</v>
      </c>
      <c r="V68" s="201">
        <v>0.21</v>
      </c>
      <c r="W68" s="201">
        <v>0.47</v>
      </c>
      <c r="X68" s="201">
        <v>1.75</v>
      </c>
      <c r="Y68" s="201">
        <v>0</v>
      </c>
      <c r="Z68" s="201">
        <v>2.56</v>
      </c>
      <c r="AA68" s="201">
        <v>0.91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12.3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26.73</v>
      </c>
      <c r="K69" s="201">
        <v>4.47</v>
      </c>
      <c r="L69" s="201">
        <v>162.69</v>
      </c>
      <c r="M69" s="201">
        <v>0.93</v>
      </c>
      <c r="N69" s="201">
        <v>0.6</v>
      </c>
      <c r="O69" s="201">
        <v>0</v>
      </c>
      <c r="P69" s="201">
        <v>1.41</v>
      </c>
      <c r="Q69" s="201">
        <v>0.11</v>
      </c>
      <c r="R69" s="201">
        <v>0.43</v>
      </c>
      <c r="S69" s="201">
        <v>0.27</v>
      </c>
      <c r="T69" s="201">
        <v>0</v>
      </c>
      <c r="U69" s="201">
        <v>0.85</v>
      </c>
      <c r="V69" s="201">
        <v>0.21</v>
      </c>
      <c r="W69" s="201">
        <v>0.47</v>
      </c>
      <c r="X69" s="201">
        <v>1.75</v>
      </c>
      <c r="Y69" s="201">
        <v>0</v>
      </c>
      <c r="Z69" s="201">
        <v>2.56</v>
      </c>
      <c r="AA69" s="201">
        <v>0.91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12.3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26.73</v>
      </c>
      <c r="K70" s="201">
        <v>4.4800000000000004</v>
      </c>
      <c r="L70" s="201">
        <v>162.69</v>
      </c>
      <c r="M70" s="201">
        <v>0.93</v>
      </c>
      <c r="N70" s="201">
        <v>0.6</v>
      </c>
      <c r="O70" s="201">
        <v>0</v>
      </c>
      <c r="P70" s="201">
        <v>1.41</v>
      </c>
      <c r="Q70" s="201">
        <v>0.11</v>
      </c>
      <c r="R70" s="201">
        <v>0.43</v>
      </c>
      <c r="S70" s="201">
        <v>0.27</v>
      </c>
      <c r="T70" s="201">
        <v>0</v>
      </c>
      <c r="U70" s="201">
        <v>0.85</v>
      </c>
      <c r="V70" s="201">
        <v>0.21</v>
      </c>
      <c r="W70" s="201">
        <v>0.47</v>
      </c>
      <c r="X70" s="201">
        <v>1.75</v>
      </c>
      <c r="Y70" s="201">
        <v>0</v>
      </c>
      <c r="Z70" s="201">
        <v>2.56</v>
      </c>
      <c r="AA70" s="201">
        <v>0.91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12.3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4.4800000000000004</v>
      </c>
      <c r="L71" s="201">
        <v>162.69</v>
      </c>
      <c r="M71" s="201">
        <v>0.93</v>
      </c>
      <c r="N71" s="201">
        <v>0.6</v>
      </c>
      <c r="O71" s="201">
        <v>0</v>
      </c>
      <c r="P71" s="201">
        <v>1.41</v>
      </c>
      <c r="Q71" s="201">
        <v>0.11</v>
      </c>
      <c r="R71" s="201">
        <v>0.43</v>
      </c>
      <c r="S71" s="201">
        <v>0.27</v>
      </c>
      <c r="T71" s="201">
        <v>0</v>
      </c>
      <c r="U71" s="201">
        <v>0.85</v>
      </c>
      <c r="V71" s="201">
        <v>0.21</v>
      </c>
      <c r="W71" s="201">
        <v>0.47</v>
      </c>
      <c r="X71" s="201">
        <v>1.67</v>
      </c>
      <c r="Y71" s="201">
        <v>0</v>
      </c>
      <c r="Z71" s="201">
        <v>2.56</v>
      </c>
      <c r="AA71" s="201">
        <v>0.91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12.3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12.98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4.47</v>
      </c>
      <c r="L72" s="201">
        <v>148.18</v>
      </c>
      <c r="M72" s="201">
        <v>0.93</v>
      </c>
      <c r="N72" s="201">
        <v>0.6</v>
      </c>
      <c r="O72" s="201">
        <v>0</v>
      </c>
      <c r="P72" s="201">
        <v>1.41</v>
      </c>
      <c r="Q72" s="201">
        <v>0.11</v>
      </c>
      <c r="R72" s="201">
        <v>0.43</v>
      </c>
      <c r="S72" s="201">
        <v>0.27</v>
      </c>
      <c r="T72" s="201">
        <v>0</v>
      </c>
      <c r="U72" s="201">
        <v>0.85</v>
      </c>
      <c r="V72" s="201">
        <v>0.21</v>
      </c>
      <c r="W72" s="201">
        <v>0.47</v>
      </c>
      <c r="X72" s="201">
        <v>1.67</v>
      </c>
      <c r="Y72" s="201">
        <v>0</v>
      </c>
      <c r="Z72" s="201">
        <v>2.56</v>
      </c>
      <c r="AA72" s="201">
        <v>0.91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12.3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4.47</v>
      </c>
      <c r="L73" s="201">
        <v>148.18</v>
      </c>
      <c r="M73" s="201">
        <v>0.93</v>
      </c>
      <c r="N73" s="201">
        <v>0.6</v>
      </c>
      <c r="O73" s="201">
        <v>0</v>
      </c>
      <c r="P73" s="201">
        <v>1.41</v>
      </c>
      <c r="Q73" s="201">
        <v>0.11</v>
      </c>
      <c r="R73" s="201">
        <v>0.43</v>
      </c>
      <c r="S73" s="201">
        <v>0.27</v>
      </c>
      <c r="T73" s="201">
        <v>0</v>
      </c>
      <c r="U73" s="201">
        <v>0.85</v>
      </c>
      <c r="V73" s="201">
        <v>0.21</v>
      </c>
      <c r="W73" s="201">
        <v>0.47</v>
      </c>
      <c r="X73" s="201">
        <v>1.67</v>
      </c>
      <c r="Y73" s="201">
        <v>0</v>
      </c>
      <c r="Z73" s="201">
        <v>2.56</v>
      </c>
      <c r="AA73" s="201">
        <v>0.91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12.3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4.47</v>
      </c>
      <c r="L74" s="201">
        <v>153.02000000000001</v>
      </c>
      <c r="M74" s="201">
        <v>0.93</v>
      </c>
      <c r="N74" s="201">
        <v>0.6</v>
      </c>
      <c r="O74" s="201">
        <v>0</v>
      </c>
      <c r="P74" s="201">
        <v>1.41</v>
      </c>
      <c r="Q74" s="201">
        <v>0.11</v>
      </c>
      <c r="R74" s="201">
        <v>0.43</v>
      </c>
      <c r="S74" s="201">
        <v>0.27</v>
      </c>
      <c r="T74" s="201">
        <v>0</v>
      </c>
      <c r="U74" s="201">
        <v>0.85</v>
      </c>
      <c r="V74" s="201">
        <v>0.21</v>
      </c>
      <c r="W74" s="201">
        <v>0.47</v>
      </c>
      <c r="X74" s="201">
        <v>1.67</v>
      </c>
      <c r="Y74" s="201">
        <v>0</v>
      </c>
      <c r="Z74" s="201">
        <v>2.56</v>
      </c>
      <c r="AA74" s="201">
        <v>0.91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12.3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4.47</v>
      </c>
      <c r="L75" s="201">
        <v>102.79</v>
      </c>
      <c r="M75" s="201">
        <v>0.93</v>
      </c>
      <c r="N75" s="201">
        <v>0.6</v>
      </c>
      <c r="O75" s="201">
        <v>0</v>
      </c>
      <c r="P75" s="201">
        <v>1.41</v>
      </c>
      <c r="Q75" s="201">
        <v>0.11</v>
      </c>
      <c r="R75" s="201">
        <v>3.9</v>
      </c>
      <c r="S75" s="201">
        <v>3.79</v>
      </c>
      <c r="T75" s="201">
        <v>0</v>
      </c>
      <c r="U75" s="201">
        <v>0.85</v>
      </c>
      <c r="V75" s="201">
        <v>0.21</v>
      </c>
      <c r="W75" s="201">
        <v>0.47</v>
      </c>
      <c r="X75" s="201">
        <v>1.67</v>
      </c>
      <c r="Y75" s="201">
        <v>0</v>
      </c>
      <c r="Z75" s="201">
        <v>2.56</v>
      </c>
      <c r="AA75" s="201">
        <v>19.93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4.47</v>
      </c>
      <c r="L76" s="201">
        <v>30.39</v>
      </c>
      <c r="M76" s="201">
        <v>0.93</v>
      </c>
      <c r="N76" s="201">
        <v>0.6</v>
      </c>
      <c r="O76" s="201">
        <v>0</v>
      </c>
      <c r="P76" s="201">
        <v>1.41</v>
      </c>
      <c r="Q76" s="201">
        <v>0.11</v>
      </c>
      <c r="R76" s="201">
        <v>0.43</v>
      </c>
      <c r="S76" s="201">
        <v>0.52</v>
      </c>
      <c r="T76" s="201">
        <v>0</v>
      </c>
      <c r="U76" s="201">
        <v>0.85</v>
      </c>
      <c r="V76" s="201">
        <v>0.21</v>
      </c>
      <c r="W76" s="201">
        <v>0.47</v>
      </c>
      <c r="X76" s="201">
        <v>1.67</v>
      </c>
      <c r="Y76" s="201">
        <v>0</v>
      </c>
      <c r="Z76" s="201">
        <v>2.56</v>
      </c>
      <c r="AA76" s="201">
        <v>0.91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0.32</v>
      </c>
      <c r="L77" s="201">
        <v>19.079999999999998</v>
      </c>
      <c r="M77" s="201">
        <v>0.93</v>
      </c>
      <c r="N77" s="201">
        <v>0.6</v>
      </c>
      <c r="O77" s="201">
        <v>0</v>
      </c>
      <c r="P77" s="201">
        <v>1.41</v>
      </c>
      <c r="Q77" s="201">
        <v>0.11</v>
      </c>
      <c r="R77" s="201">
        <v>0.43</v>
      </c>
      <c r="S77" s="201">
        <v>0.27</v>
      </c>
      <c r="T77" s="201">
        <v>0</v>
      </c>
      <c r="U77" s="201">
        <v>0.85</v>
      </c>
      <c r="V77" s="201">
        <v>0.21</v>
      </c>
      <c r="W77" s="201">
        <v>0.47</v>
      </c>
      <c r="X77" s="201">
        <v>1.67</v>
      </c>
      <c r="Y77" s="201">
        <v>0</v>
      </c>
      <c r="Z77" s="201">
        <v>2.56</v>
      </c>
      <c r="AA77" s="201">
        <v>0.91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2.1800000000000002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0.31</v>
      </c>
      <c r="L78" s="201">
        <v>19.079999999999998</v>
      </c>
      <c r="M78" s="201">
        <v>0.93</v>
      </c>
      <c r="N78" s="201">
        <v>0.6</v>
      </c>
      <c r="O78" s="201">
        <v>0</v>
      </c>
      <c r="P78" s="201">
        <v>1.41</v>
      </c>
      <c r="Q78" s="201">
        <v>0.11</v>
      </c>
      <c r="R78" s="201">
        <v>0.43</v>
      </c>
      <c r="S78" s="201">
        <v>0.27</v>
      </c>
      <c r="T78" s="201">
        <v>0</v>
      </c>
      <c r="U78" s="201">
        <v>0.85</v>
      </c>
      <c r="V78" s="201">
        <v>0.21</v>
      </c>
      <c r="W78" s="201">
        <v>0.47</v>
      </c>
      <c r="X78" s="201">
        <v>1.67</v>
      </c>
      <c r="Y78" s="201">
        <v>0</v>
      </c>
      <c r="Z78" s="201">
        <v>2.56</v>
      </c>
      <c r="AA78" s="201">
        <v>0.91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2.1800000000000002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0.31</v>
      </c>
      <c r="L79" s="201">
        <v>19.079999999999998</v>
      </c>
      <c r="M79" s="201">
        <v>0.93</v>
      </c>
      <c r="N79" s="201">
        <v>0.6</v>
      </c>
      <c r="O79" s="201">
        <v>0</v>
      </c>
      <c r="P79" s="201">
        <v>1.41</v>
      </c>
      <c r="Q79" s="201">
        <v>0.11</v>
      </c>
      <c r="R79" s="201">
        <v>0.43</v>
      </c>
      <c r="S79" s="201">
        <v>0.27</v>
      </c>
      <c r="T79" s="201">
        <v>0</v>
      </c>
      <c r="U79" s="201">
        <v>0.85</v>
      </c>
      <c r="V79" s="201">
        <v>0.21</v>
      </c>
      <c r="W79" s="201">
        <v>0.47</v>
      </c>
      <c r="X79" s="201">
        <v>1.67</v>
      </c>
      <c r="Y79" s="201">
        <v>0</v>
      </c>
      <c r="Z79" s="201">
        <v>2.56</v>
      </c>
      <c r="AA79" s="201">
        <v>0.91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2.1800000000000002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0.31</v>
      </c>
      <c r="L80" s="201">
        <v>19.079999999999998</v>
      </c>
      <c r="M80" s="201">
        <v>0.93</v>
      </c>
      <c r="N80" s="201">
        <v>0.6</v>
      </c>
      <c r="O80" s="201">
        <v>0</v>
      </c>
      <c r="P80" s="201">
        <v>1.41</v>
      </c>
      <c r="Q80" s="201">
        <v>0.11</v>
      </c>
      <c r="R80" s="201">
        <v>0.43</v>
      </c>
      <c r="S80" s="201">
        <v>0.27</v>
      </c>
      <c r="T80" s="201">
        <v>0</v>
      </c>
      <c r="U80" s="201">
        <v>0.85</v>
      </c>
      <c r="V80" s="201">
        <v>0.21</v>
      </c>
      <c r="W80" s="201">
        <v>0.47</v>
      </c>
      <c r="X80" s="201">
        <v>1.67</v>
      </c>
      <c r="Y80" s="201">
        <v>0</v>
      </c>
      <c r="Z80" s="201">
        <v>2.56</v>
      </c>
      <c r="AA80" s="201">
        <v>0.91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2.1800000000000002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0.31</v>
      </c>
      <c r="L81" s="201">
        <v>19.079999999999998</v>
      </c>
      <c r="M81" s="201">
        <v>0.93</v>
      </c>
      <c r="N81" s="201">
        <v>0.6</v>
      </c>
      <c r="O81" s="201">
        <v>0</v>
      </c>
      <c r="P81" s="201">
        <v>1.41</v>
      </c>
      <c r="Q81" s="201">
        <v>0.11</v>
      </c>
      <c r="R81" s="201">
        <v>0.43</v>
      </c>
      <c r="S81" s="201">
        <v>0.27</v>
      </c>
      <c r="T81" s="201">
        <v>0</v>
      </c>
      <c r="U81" s="201">
        <v>0.85</v>
      </c>
      <c r="V81" s="201">
        <v>0.21</v>
      </c>
      <c r="W81" s="201">
        <v>0.47</v>
      </c>
      <c r="X81" s="201">
        <v>1.67</v>
      </c>
      <c r="Y81" s="201">
        <v>0</v>
      </c>
      <c r="Z81" s="201">
        <v>2.56</v>
      </c>
      <c r="AA81" s="201">
        <v>0.91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2.1800000000000002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0.31</v>
      </c>
      <c r="L82" s="201">
        <v>19.079999999999998</v>
      </c>
      <c r="M82" s="201">
        <v>0.93</v>
      </c>
      <c r="N82" s="201">
        <v>0.6</v>
      </c>
      <c r="O82" s="201">
        <v>0</v>
      </c>
      <c r="P82" s="201">
        <v>1.41</v>
      </c>
      <c r="Q82" s="201">
        <v>0.11</v>
      </c>
      <c r="R82" s="201">
        <v>0.43</v>
      </c>
      <c r="S82" s="201">
        <v>0.27</v>
      </c>
      <c r="T82" s="201">
        <v>0</v>
      </c>
      <c r="U82" s="201">
        <v>0.85</v>
      </c>
      <c r="V82" s="201">
        <v>0.21</v>
      </c>
      <c r="W82" s="201">
        <v>0.47</v>
      </c>
      <c r="X82" s="201">
        <v>1.67</v>
      </c>
      <c r="Y82" s="201">
        <v>0</v>
      </c>
      <c r="Z82" s="201">
        <v>2.56</v>
      </c>
      <c r="AA82" s="201">
        <v>0.91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2.1800000000000002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0.31</v>
      </c>
      <c r="L83" s="201">
        <v>19.079999999999998</v>
      </c>
      <c r="M83" s="201">
        <v>0.93</v>
      </c>
      <c r="N83" s="201">
        <v>0.6</v>
      </c>
      <c r="O83" s="201">
        <v>0</v>
      </c>
      <c r="P83" s="201">
        <v>1.41</v>
      </c>
      <c r="Q83" s="201">
        <v>0.11</v>
      </c>
      <c r="R83" s="201">
        <v>0.43</v>
      </c>
      <c r="S83" s="201">
        <v>0.27</v>
      </c>
      <c r="T83" s="201">
        <v>0</v>
      </c>
      <c r="U83" s="201">
        <v>0.85</v>
      </c>
      <c r="V83" s="201">
        <v>0.21</v>
      </c>
      <c r="W83" s="201">
        <v>0.47</v>
      </c>
      <c r="X83" s="201">
        <v>1.67</v>
      </c>
      <c r="Y83" s="201">
        <v>0</v>
      </c>
      <c r="Z83" s="201">
        <v>2.56</v>
      </c>
      <c r="AA83" s="201">
        <v>0.91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2.1800000000000002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0.31</v>
      </c>
      <c r="L84" s="201">
        <v>19.079999999999998</v>
      </c>
      <c r="M84" s="201">
        <v>0.93</v>
      </c>
      <c r="N84" s="201">
        <v>0.6</v>
      </c>
      <c r="O84" s="201">
        <v>0</v>
      </c>
      <c r="P84" s="201">
        <v>1.41</v>
      </c>
      <c r="Q84" s="201">
        <v>0.11</v>
      </c>
      <c r="R84" s="201">
        <v>0.43</v>
      </c>
      <c r="S84" s="201">
        <v>0.27</v>
      </c>
      <c r="T84" s="201">
        <v>0</v>
      </c>
      <c r="U84" s="201">
        <v>0.85</v>
      </c>
      <c r="V84" s="201">
        <v>0.21</v>
      </c>
      <c r="W84" s="201">
        <v>0.47</v>
      </c>
      <c r="X84" s="201">
        <v>1.67</v>
      </c>
      <c r="Y84" s="201">
        <v>0</v>
      </c>
      <c r="Z84" s="201">
        <v>2.56</v>
      </c>
      <c r="AA84" s="201">
        <v>0.91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2.1800000000000002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0.31</v>
      </c>
      <c r="L85" s="201">
        <v>19.079999999999998</v>
      </c>
      <c r="M85" s="201">
        <v>0.93</v>
      </c>
      <c r="N85" s="201">
        <v>0.6</v>
      </c>
      <c r="O85" s="201">
        <v>0</v>
      </c>
      <c r="P85" s="201">
        <v>1.41</v>
      </c>
      <c r="Q85" s="201">
        <v>0.11</v>
      </c>
      <c r="R85" s="201">
        <v>0.43</v>
      </c>
      <c r="S85" s="201">
        <v>0.27</v>
      </c>
      <c r="T85" s="201">
        <v>0</v>
      </c>
      <c r="U85" s="201">
        <v>0.85</v>
      </c>
      <c r="V85" s="201">
        <v>0.21</v>
      </c>
      <c r="W85" s="201">
        <v>0.47</v>
      </c>
      <c r="X85" s="201">
        <v>1.67</v>
      </c>
      <c r="Y85" s="201">
        <v>0</v>
      </c>
      <c r="Z85" s="201">
        <v>2.56</v>
      </c>
      <c r="AA85" s="201">
        <v>0.91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2.1800000000000002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0.31</v>
      </c>
      <c r="L86" s="201">
        <v>19.079999999999998</v>
      </c>
      <c r="M86" s="201">
        <v>0.93</v>
      </c>
      <c r="N86" s="201">
        <v>0.6</v>
      </c>
      <c r="O86" s="201">
        <v>0</v>
      </c>
      <c r="P86" s="201">
        <v>1.41</v>
      </c>
      <c r="Q86" s="201">
        <v>0.11</v>
      </c>
      <c r="R86" s="201">
        <v>0.43</v>
      </c>
      <c r="S86" s="201">
        <v>0.27</v>
      </c>
      <c r="T86" s="201">
        <v>0</v>
      </c>
      <c r="U86" s="201">
        <v>0.85</v>
      </c>
      <c r="V86" s="201">
        <v>0.21</v>
      </c>
      <c r="W86" s="201">
        <v>0.47</v>
      </c>
      <c r="X86" s="201">
        <v>1.67</v>
      </c>
      <c r="Y86" s="201">
        <v>0</v>
      </c>
      <c r="Z86" s="201">
        <v>2.56</v>
      </c>
      <c r="AA86" s="201">
        <v>0.91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2.1800000000000002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0.31</v>
      </c>
      <c r="L87" s="201">
        <v>19.079999999999998</v>
      </c>
      <c r="M87" s="201">
        <v>0.93</v>
      </c>
      <c r="N87" s="201">
        <v>0.6</v>
      </c>
      <c r="O87" s="201">
        <v>0</v>
      </c>
      <c r="P87" s="201">
        <v>1.41</v>
      </c>
      <c r="Q87" s="201">
        <v>0.11</v>
      </c>
      <c r="R87" s="201">
        <v>0.43</v>
      </c>
      <c r="S87" s="201">
        <v>0.27</v>
      </c>
      <c r="T87" s="201">
        <v>0</v>
      </c>
      <c r="U87" s="201">
        <v>0.85</v>
      </c>
      <c r="V87" s="201">
        <v>0.21</v>
      </c>
      <c r="W87" s="201">
        <v>0.47</v>
      </c>
      <c r="X87" s="201">
        <v>1.67</v>
      </c>
      <c r="Y87" s="201">
        <v>0</v>
      </c>
      <c r="Z87" s="201">
        <v>2.56</v>
      </c>
      <c r="AA87" s="201">
        <v>0.91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1.0900000000000001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0.31</v>
      </c>
      <c r="L88" s="201">
        <v>19.079999999999998</v>
      </c>
      <c r="M88" s="201">
        <v>0.93</v>
      </c>
      <c r="N88" s="201">
        <v>0.6</v>
      </c>
      <c r="O88" s="201">
        <v>0</v>
      </c>
      <c r="P88" s="201">
        <v>1.41</v>
      </c>
      <c r="Q88" s="201">
        <v>0.11</v>
      </c>
      <c r="R88" s="201">
        <v>0.43</v>
      </c>
      <c r="S88" s="201">
        <v>0.27</v>
      </c>
      <c r="T88" s="201">
        <v>0</v>
      </c>
      <c r="U88" s="201">
        <v>0.85</v>
      </c>
      <c r="V88" s="201">
        <v>0.21</v>
      </c>
      <c r="W88" s="201">
        <v>0.47</v>
      </c>
      <c r="X88" s="201">
        <v>1.67</v>
      </c>
      <c r="Y88" s="201">
        <v>0</v>
      </c>
      <c r="Z88" s="201">
        <v>2.56</v>
      </c>
      <c r="AA88" s="201">
        <v>0.91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1.0900000000000001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0</v>
      </c>
      <c r="L89" s="201">
        <v>19.079999999999998</v>
      </c>
      <c r="M89" s="201">
        <v>0.93</v>
      </c>
      <c r="N89" s="201">
        <v>0.6</v>
      </c>
      <c r="O89" s="201">
        <v>0</v>
      </c>
      <c r="P89" s="201">
        <v>1.41</v>
      </c>
      <c r="Q89" s="201">
        <v>0.11</v>
      </c>
      <c r="R89" s="201">
        <v>0.43</v>
      </c>
      <c r="S89" s="201">
        <v>0.27</v>
      </c>
      <c r="T89" s="201">
        <v>0</v>
      </c>
      <c r="U89" s="201">
        <v>0.85</v>
      </c>
      <c r="V89" s="201">
        <v>0.21</v>
      </c>
      <c r="W89" s="201">
        <v>0.47</v>
      </c>
      <c r="X89" s="201">
        <v>1.67</v>
      </c>
      <c r="Y89" s="201">
        <v>0</v>
      </c>
      <c r="Z89" s="201">
        <v>2.56</v>
      </c>
      <c r="AA89" s="201">
        <v>0.91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1.0900000000000001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0</v>
      </c>
      <c r="L90" s="201">
        <v>19.079999999999998</v>
      </c>
      <c r="M90" s="201">
        <v>0.93</v>
      </c>
      <c r="N90" s="201">
        <v>0.6</v>
      </c>
      <c r="O90" s="201">
        <v>0</v>
      </c>
      <c r="P90" s="201">
        <v>1.41</v>
      </c>
      <c r="Q90" s="201">
        <v>0.11</v>
      </c>
      <c r="R90" s="201">
        <v>0.43</v>
      </c>
      <c r="S90" s="201">
        <v>0.27</v>
      </c>
      <c r="T90" s="201">
        <v>0</v>
      </c>
      <c r="U90" s="201">
        <v>0.85</v>
      </c>
      <c r="V90" s="201">
        <v>0.21</v>
      </c>
      <c r="W90" s="201">
        <v>0.47</v>
      </c>
      <c r="X90" s="201">
        <v>1.67</v>
      </c>
      <c r="Y90" s="201">
        <v>0</v>
      </c>
      <c r="Z90" s="201">
        <v>2.56</v>
      </c>
      <c r="AA90" s="201">
        <v>0.91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1.0900000000000001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0</v>
      </c>
      <c r="L91" s="201">
        <v>19.079999999999998</v>
      </c>
      <c r="M91" s="201">
        <v>0.93</v>
      </c>
      <c r="N91" s="201">
        <v>0.6</v>
      </c>
      <c r="O91" s="201">
        <v>0</v>
      </c>
      <c r="P91" s="201">
        <v>1.41</v>
      </c>
      <c r="Q91" s="201">
        <v>0.11</v>
      </c>
      <c r="R91" s="201">
        <v>0.43</v>
      </c>
      <c r="S91" s="201">
        <v>0.27</v>
      </c>
      <c r="T91" s="201">
        <v>0</v>
      </c>
      <c r="U91" s="201">
        <v>0.85</v>
      </c>
      <c r="V91" s="201">
        <v>0.21</v>
      </c>
      <c r="W91" s="201">
        <v>0.47</v>
      </c>
      <c r="X91" s="201">
        <v>1.67</v>
      </c>
      <c r="Y91" s="201">
        <v>0</v>
      </c>
      <c r="Z91" s="201">
        <v>2.56</v>
      </c>
      <c r="AA91" s="201">
        <v>0.91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1.0900000000000001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0</v>
      </c>
      <c r="L92" s="201">
        <v>19.079999999999998</v>
      </c>
      <c r="M92" s="201">
        <v>0.93</v>
      </c>
      <c r="N92" s="201">
        <v>0.6</v>
      </c>
      <c r="O92" s="201">
        <v>0</v>
      </c>
      <c r="P92" s="201">
        <v>1.41</v>
      </c>
      <c r="Q92" s="201">
        <v>0.11</v>
      </c>
      <c r="R92" s="201">
        <v>0.43</v>
      </c>
      <c r="S92" s="201">
        <v>0.27</v>
      </c>
      <c r="T92" s="201">
        <v>0</v>
      </c>
      <c r="U92" s="201">
        <v>0.85</v>
      </c>
      <c r="V92" s="201">
        <v>0.21</v>
      </c>
      <c r="W92" s="201">
        <v>0.47</v>
      </c>
      <c r="X92" s="201">
        <v>1.67</v>
      </c>
      <c r="Y92" s="201">
        <v>0</v>
      </c>
      <c r="Z92" s="201">
        <v>2.56</v>
      </c>
      <c r="AA92" s="201">
        <v>0.91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1.0900000000000001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0</v>
      </c>
      <c r="L93" s="201">
        <v>19.079999999999998</v>
      </c>
      <c r="M93" s="201">
        <v>0.93</v>
      </c>
      <c r="N93" s="201">
        <v>0.6</v>
      </c>
      <c r="O93" s="201">
        <v>0</v>
      </c>
      <c r="P93" s="201">
        <v>1.41</v>
      </c>
      <c r="Q93" s="201">
        <v>0.11</v>
      </c>
      <c r="R93" s="201">
        <v>0.43</v>
      </c>
      <c r="S93" s="201">
        <v>0.27</v>
      </c>
      <c r="T93" s="201">
        <v>0</v>
      </c>
      <c r="U93" s="201">
        <v>0.85</v>
      </c>
      <c r="V93" s="201">
        <v>0.21</v>
      </c>
      <c r="W93" s="201">
        <v>0.47</v>
      </c>
      <c r="X93" s="201">
        <v>1.67</v>
      </c>
      <c r="Y93" s="201">
        <v>0</v>
      </c>
      <c r="Z93" s="201">
        <v>2.56</v>
      </c>
      <c r="AA93" s="201">
        <v>0.91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1.0900000000000001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0</v>
      </c>
      <c r="L94" s="201">
        <v>19.079999999999998</v>
      </c>
      <c r="M94" s="201">
        <v>0.93</v>
      </c>
      <c r="N94" s="201">
        <v>0.6</v>
      </c>
      <c r="O94" s="201">
        <v>0</v>
      </c>
      <c r="P94" s="201">
        <v>1.41</v>
      </c>
      <c r="Q94" s="201">
        <v>0.11</v>
      </c>
      <c r="R94" s="201">
        <v>0.43</v>
      </c>
      <c r="S94" s="201">
        <v>0.27</v>
      </c>
      <c r="T94" s="201">
        <v>0</v>
      </c>
      <c r="U94" s="201">
        <v>0.85</v>
      </c>
      <c r="V94" s="201">
        <v>0.21</v>
      </c>
      <c r="W94" s="201">
        <v>0.47</v>
      </c>
      <c r="X94" s="201">
        <v>1.67</v>
      </c>
      <c r="Y94" s="201">
        <v>0</v>
      </c>
      <c r="Z94" s="201">
        <v>2.56</v>
      </c>
      <c r="AA94" s="201">
        <v>0.91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1.0900000000000001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0</v>
      </c>
      <c r="L95" s="201">
        <v>19.079999999999998</v>
      </c>
      <c r="M95" s="201">
        <v>0.93</v>
      </c>
      <c r="N95" s="201">
        <v>0.6</v>
      </c>
      <c r="O95" s="201">
        <v>0</v>
      </c>
      <c r="P95" s="201">
        <v>1.41</v>
      </c>
      <c r="Q95" s="201">
        <v>0.11</v>
      </c>
      <c r="R95" s="201">
        <v>0.43</v>
      </c>
      <c r="S95" s="201">
        <v>0.27</v>
      </c>
      <c r="T95" s="201">
        <v>0</v>
      </c>
      <c r="U95" s="201">
        <v>0.85</v>
      </c>
      <c r="V95" s="201">
        <v>0.21</v>
      </c>
      <c r="W95" s="201">
        <v>0.47</v>
      </c>
      <c r="X95" s="201">
        <v>1.67</v>
      </c>
      <c r="Y95" s="201">
        <v>0</v>
      </c>
      <c r="Z95" s="201">
        <v>2.56</v>
      </c>
      <c r="AA95" s="201">
        <v>0.91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1.0900000000000001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0</v>
      </c>
      <c r="L96" s="201">
        <v>19.079999999999998</v>
      </c>
      <c r="M96" s="201">
        <v>0.93</v>
      </c>
      <c r="N96" s="201">
        <v>0.6</v>
      </c>
      <c r="O96" s="201">
        <v>0</v>
      </c>
      <c r="P96" s="201">
        <v>1.41</v>
      </c>
      <c r="Q96" s="201">
        <v>0.11</v>
      </c>
      <c r="R96" s="201">
        <v>0.43</v>
      </c>
      <c r="S96" s="201">
        <v>0.27</v>
      </c>
      <c r="T96" s="201">
        <v>0</v>
      </c>
      <c r="U96" s="201">
        <v>0.85</v>
      </c>
      <c r="V96" s="201">
        <v>0.21</v>
      </c>
      <c r="W96" s="201">
        <v>0.47</v>
      </c>
      <c r="X96" s="201">
        <v>1.67</v>
      </c>
      <c r="Y96" s="201">
        <v>0</v>
      </c>
      <c r="Z96" s="201">
        <v>2.56</v>
      </c>
      <c r="AA96" s="201">
        <v>0.91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1.0900000000000001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0</v>
      </c>
      <c r="L97" s="201">
        <v>19.079999999999998</v>
      </c>
      <c r="M97" s="201">
        <v>0.93</v>
      </c>
      <c r="N97" s="201">
        <v>0.6</v>
      </c>
      <c r="O97" s="201">
        <v>0</v>
      </c>
      <c r="P97" s="201">
        <v>1.41</v>
      </c>
      <c r="Q97" s="201">
        <v>0.11</v>
      </c>
      <c r="R97" s="201">
        <v>0.43</v>
      </c>
      <c r="S97" s="201">
        <v>0.27</v>
      </c>
      <c r="T97" s="201">
        <v>0</v>
      </c>
      <c r="U97" s="201">
        <v>0.85</v>
      </c>
      <c r="V97" s="201">
        <v>0.21</v>
      </c>
      <c r="W97" s="201">
        <v>0.47</v>
      </c>
      <c r="X97" s="201">
        <v>1.67</v>
      </c>
      <c r="Y97" s="201">
        <v>0</v>
      </c>
      <c r="Z97" s="201">
        <v>2.56</v>
      </c>
      <c r="AA97" s="201">
        <v>0.91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0</v>
      </c>
      <c r="L98" s="201">
        <v>19.079999999999998</v>
      </c>
      <c r="M98" s="201">
        <v>0.93</v>
      </c>
      <c r="N98" s="201">
        <v>0.6</v>
      </c>
      <c r="O98" s="201">
        <v>0</v>
      </c>
      <c r="P98" s="201">
        <v>1.41</v>
      </c>
      <c r="Q98" s="201">
        <v>0.11</v>
      </c>
      <c r="R98" s="201">
        <v>0.43</v>
      </c>
      <c r="S98" s="201">
        <v>0.27</v>
      </c>
      <c r="T98" s="201">
        <v>0</v>
      </c>
      <c r="U98" s="201">
        <v>0.85</v>
      </c>
      <c r="V98" s="201">
        <v>0.21</v>
      </c>
      <c r="W98" s="201">
        <v>0.47</v>
      </c>
      <c r="X98" s="201">
        <v>1.67</v>
      </c>
      <c r="Y98" s="201">
        <v>0</v>
      </c>
      <c r="Z98" s="201">
        <v>2.56</v>
      </c>
      <c r="AA98" s="201">
        <v>0.91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0.31353499999999979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0.6444100000000007</v>
      </c>
      <c r="K99">
        <f t="shared" si="0"/>
        <v>7.0052500000000004E-2</v>
      </c>
      <c r="L99">
        <f t="shared" si="0"/>
        <v>3.5650949999999999</v>
      </c>
      <c r="M99">
        <f t="shared" si="0"/>
        <v>2.2320000000000041E-2</v>
      </c>
      <c r="N99">
        <f t="shared" si="0"/>
        <v>1.4400000000000024E-2</v>
      </c>
      <c r="O99">
        <f t="shared" si="0"/>
        <v>0</v>
      </c>
      <c r="P99">
        <f t="shared" si="0"/>
        <v>3.383999999999994E-2</v>
      </c>
      <c r="Q99">
        <f t="shared" si="0"/>
        <v>2.6399999999999991E-3</v>
      </c>
      <c r="R99">
        <f t="shared" si="0"/>
        <v>3.506250000000008E-2</v>
      </c>
      <c r="S99">
        <f t="shared" si="0"/>
        <v>2.7432499999999978E-2</v>
      </c>
      <c r="T99">
        <f t="shared" si="0"/>
        <v>0</v>
      </c>
      <c r="U99">
        <f t="shared" si="0"/>
        <v>2.0399999999999988E-2</v>
      </c>
      <c r="V99">
        <f t="shared" si="0"/>
        <v>2.1202499999999947E-2</v>
      </c>
      <c r="W99">
        <f t="shared" si="0"/>
        <v>1.1007499999999984E-2</v>
      </c>
      <c r="X99">
        <f t="shared" si="0"/>
        <v>4.6422499999999915E-2</v>
      </c>
      <c r="Y99">
        <f t="shared" si="0"/>
        <v>0</v>
      </c>
      <c r="Z99">
        <f t="shared" si="0"/>
        <v>0.14289499999999969</v>
      </c>
      <c r="AA99">
        <f t="shared" si="0"/>
        <v>0.12645000000000031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0.21103749999999979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-90.6</v>
      </c>
      <c r="D3" s="82">
        <v>0</v>
      </c>
      <c r="E3" s="82">
        <v>0</v>
      </c>
      <c r="F3" s="82">
        <v>-123.4</v>
      </c>
      <c r="G3" s="82">
        <v>-214</v>
      </c>
      <c r="H3" s="76"/>
      <c r="I3" s="31">
        <v>1</v>
      </c>
      <c r="J3" s="82">
        <v>90.6</v>
      </c>
      <c r="K3" s="82">
        <v>0</v>
      </c>
      <c r="L3" s="82">
        <v>0</v>
      </c>
      <c r="M3" s="82">
        <v>0</v>
      </c>
      <c r="N3" s="82">
        <v>90.6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123.4</v>
      </c>
      <c r="AF3" s="82">
        <v>0</v>
      </c>
      <c r="AG3" s="82">
        <v>0</v>
      </c>
      <c r="AH3" s="82">
        <v>0</v>
      </c>
      <c r="AI3" s="82">
        <v>123.4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90.6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-90.6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123.4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-123.4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906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906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1234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1234</v>
      </c>
      <c r="DF3" s="81">
        <f>AR3+AU3+BB3+BI3+BP3</f>
        <v>214</v>
      </c>
      <c r="DG3" s="81">
        <f>AY3+AN3+BC3+BJ3+BQ3</f>
        <v>-90.6</v>
      </c>
      <c r="DH3" s="81">
        <f>BF3+AO3+AV3+BK3+BR3</f>
        <v>0</v>
      </c>
      <c r="DI3" s="81">
        <f>BM3+BS3+BD3+AW3+AP3</f>
        <v>0</v>
      </c>
      <c r="DJ3" s="81">
        <f>BT3+BL3+BE3+AX3+AQ3</f>
        <v>-123.4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-81.286000000000001</v>
      </c>
      <c r="D4" s="82">
        <v>0</v>
      </c>
      <c r="E4" s="82">
        <v>0</v>
      </c>
      <c r="F4" s="82">
        <v>-110.714</v>
      </c>
      <c r="G4" s="82">
        <v>-192</v>
      </c>
      <c r="H4" s="76"/>
      <c r="I4" s="31">
        <v>2</v>
      </c>
      <c r="J4" s="82">
        <v>81.286000000000001</v>
      </c>
      <c r="K4" s="82">
        <v>0</v>
      </c>
      <c r="L4" s="82">
        <v>0</v>
      </c>
      <c r="M4" s="82">
        <v>0</v>
      </c>
      <c r="N4" s="82">
        <v>81.286000000000001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110.714</v>
      </c>
      <c r="AF4" s="82">
        <v>0</v>
      </c>
      <c r="AG4" s="82">
        <v>0</v>
      </c>
      <c r="AH4" s="82">
        <v>0</v>
      </c>
      <c r="AI4" s="82">
        <v>110.714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81.286000000000001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-81.286000000000001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110.714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-110.714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812.86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812.86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1107.1399999999999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1107.1399999999999</v>
      </c>
      <c r="DF4" s="81">
        <f t="shared" ref="DF4:DF67" si="31">AR4+AU4+BB4+BI4+BP4</f>
        <v>192</v>
      </c>
      <c r="DG4" s="81">
        <f t="shared" ref="DG4:DG67" si="32">AY4+AN4+BC4+BJ4+BQ4</f>
        <v>-81.286000000000001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-110.714</v>
      </c>
      <c r="DK4" s="84">
        <f t="shared" si="9"/>
        <v>0</v>
      </c>
    </row>
    <row r="5" spans="1:115" ht="15.75" thickBot="1">
      <c r="A5" s="76"/>
      <c r="B5" s="31">
        <v>3</v>
      </c>
      <c r="C5" s="82">
        <v>-54.613999999999997</v>
      </c>
      <c r="D5" s="82">
        <v>0</v>
      </c>
      <c r="E5" s="82">
        <v>0</v>
      </c>
      <c r="F5" s="82">
        <v>-74.385999999999996</v>
      </c>
      <c r="G5" s="82">
        <v>-129</v>
      </c>
      <c r="H5" s="76"/>
      <c r="I5" s="31">
        <v>3</v>
      </c>
      <c r="J5" s="82">
        <v>54.613999999999997</v>
      </c>
      <c r="K5" s="82">
        <v>0</v>
      </c>
      <c r="L5" s="82">
        <v>0</v>
      </c>
      <c r="M5" s="82">
        <v>0</v>
      </c>
      <c r="N5" s="82">
        <v>54.613999999999997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74.385999999999996</v>
      </c>
      <c r="AF5" s="82">
        <v>0</v>
      </c>
      <c r="AG5" s="82">
        <v>0</v>
      </c>
      <c r="AH5" s="82">
        <v>0</v>
      </c>
      <c r="AI5" s="82">
        <v>74.385999999999996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54.613999999999997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-54.613999999999997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74.385999999999996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-74.385999999999996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546.14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546.14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743.8599999999999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743.8599999999999</v>
      </c>
      <c r="DF5" s="81">
        <f t="shared" si="31"/>
        <v>129</v>
      </c>
      <c r="DG5" s="81">
        <f t="shared" si="32"/>
        <v>-54.613999999999997</v>
      </c>
      <c r="DH5" s="81">
        <f t="shared" si="33"/>
        <v>0</v>
      </c>
      <c r="DI5" s="81">
        <f t="shared" si="34"/>
        <v>0</v>
      </c>
      <c r="DJ5" s="81">
        <f t="shared" si="35"/>
        <v>-74.385999999999996</v>
      </c>
      <c r="DK5" s="84">
        <f t="shared" si="9"/>
        <v>0</v>
      </c>
    </row>
    <row r="6" spans="1:115" ht="15.75" thickBot="1">
      <c r="A6" s="76"/>
      <c r="B6" s="31">
        <v>4</v>
      </c>
      <c r="C6" s="82">
        <v>-46.146999999999998</v>
      </c>
      <c r="D6" s="82">
        <v>0</v>
      </c>
      <c r="E6" s="82">
        <v>0</v>
      </c>
      <c r="F6" s="82">
        <v>-62.853000000000002</v>
      </c>
      <c r="G6" s="82">
        <v>-109</v>
      </c>
      <c r="H6" s="76"/>
      <c r="I6" s="31">
        <v>4</v>
      </c>
      <c r="J6" s="82">
        <v>46.146999999999998</v>
      </c>
      <c r="K6" s="82">
        <v>0</v>
      </c>
      <c r="L6" s="82">
        <v>0</v>
      </c>
      <c r="M6" s="82">
        <v>0</v>
      </c>
      <c r="N6" s="82">
        <v>46.146999999999998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62.853000000000002</v>
      </c>
      <c r="AF6" s="82">
        <v>0</v>
      </c>
      <c r="AG6" s="82">
        <v>0</v>
      </c>
      <c r="AH6" s="82">
        <v>0</v>
      </c>
      <c r="AI6" s="82">
        <v>62.853000000000002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46.146999999999998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-46.146999999999998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62.853000000000002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-62.853000000000002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461.46999999999997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461.46999999999997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628.53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628.53</v>
      </c>
      <c r="DF6" s="81">
        <f t="shared" si="31"/>
        <v>109</v>
      </c>
      <c r="DG6" s="81">
        <f t="shared" si="32"/>
        <v>-46.146999999999998</v>
      </c>
      <c r="DH6" s="81">
        <f t="shared" si="33"/>
        <v>0</v>
      </c>
      <c r="DI6" s="81">
        <f t="shared" si="34"/>
        <v>0</v>
      </c>
      <c r="DJ6" s="81">
        <f t="shared" si="35"/>
        <v>-62.853000000000002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-44.453000000000003</v>
      </c>
      <c r="D7" s="82">
        <v>0</v>
      </c>
      <c r="E7" s="82">
        <v>0</v>
      </c>
      <c r="F7" s="82">
        <v>-60.546999999999997</v>
      </c>
      <c r="G7" s="82">
        <v>-105</v>
      </c>
      <c r="H7" s="76"/>
      <c r="I7" s="31">
        <v>5</v>
      </c>
      <c r="J7" s="82">
        <v>44.453000000000003</v>
      </c>
      <c r="K7" s="82">
        <v>0</v>
      </c>
      <c r="L7" s="82">
        <v>0</v>
      </c>
      <c r="M7" s="82">
        <v>0</v>
      </c>
      <c r="N7" s="82">
        <v>44.453000000000003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60.546999999999997</v>
      </c>
      <c r="AF7" s="82">
        <v>0</v>
      </c>
      <c r="AG7" s="82">
        <v>0</v>
      </c>
      <c r="AH7" s="82">
        <v>0</v>
      </c>
      <c r="AI7" s="82">
        <v>60.546999999999997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44.453000000000003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-44.453000000000003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60.546999999999997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-60.546999999999997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444.53000000000003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444.53000000000003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605.47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605.47</v>
      </c>
      <c r="DF7" s="81">
        <f t="shared" si="31"/>
        <v>105</v>
      </c>
      <c r="DG7" s="81">
        <f t="shared" si="32"/>
        <v>-44.453000000000003</v>
      </c>
      <c r="DH7" s="81">
        <f t="shared" si="33"/>
        <v>0</v>
      </c>
      <c r="DI7" s="81">
        <f t="shared" si="34"/>
        <v>0</v>
      </c>
      <c r="DJ7" s="81">
        <f t="shared" si="35"/>
        <v>-60.546999999999997</v>
      </c>
      <c r="DK7" s="84">
        <f t="shared" si="9"/>
        <v>0</v>
      </c>
    </row>
    <row r="8" spans="1:115" ht="15.75" thickBot="1">
      <c r="A8" s="76"/>
      <c r="B8" s="31">
        <v>6</v>
      </c>
      <c r="C8" s="82">
        <v>-38.526000000000003</v>
      </c>
      <c r="D8" s="82">
        <v>0</v>
      </c>
      <c r="E8" s="82">
        <v>0</v>
      </c>
      <c r="F8" s="82">
        <v>-52.473999999999997</v>
      </c>
      <c r="G8" s="82">
        <v>-91</v>
      </c>
      <c r="H8" s="76"/>
      <c r="I8" s="31">
        <v>6</v>
      </c>
      <c r="J8" s="82">
        <v>38.526000000000003</v>
      </c>
      <c r="K8" s="82">
        <v>0</v>
      </c>
      <c r="L8" s="82">
        <v>0</v>
      </c>
      <c r="M8" s="82">
        <v>0</v>
      </c>
      <c r="N8" s="82">
        <v>38.526000000000003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52.473999999999997</v>
      </c>
      <c r="AF8" s="82">
        <v>0</v>
      </c>
      <c r="AG8" s="82">
        <v>0</v>
      </c>
      <c r="AH8" s="82">
        <v>0</v>
      </c>
      <c r="AI8" s="82">
        <v>52.473999999999997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38.526000000000003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-38.526000000000003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52.473999999999997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-52.473999999999997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385.26000000000005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385.26000000000005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524.74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524.74</v>
      </c>
      <c r="DF8" s="81">
        <f t="shared" si="31"/>
        <v>91</v>
      </c>
      <c r="DG8" s="81">
        <f t="shared" si="32"/>
        <v>-38.526000000000003</v>
      </c>
      <c r="DH8" s="81">
        <f t="shared" si="33"/>
        <v>0</v>
      </c>
      <c r="DI8" s="81">
        <f t="shared" si="34"/>
        <v>0</v>
      </c>
      <c r="DJ8" s="81">
        <f t="shared" si="35"/>
        <v>-52.473999999999997</v>
      </c>
      <c r="DK8" s="84">
        <f t="shared" si="9"/>
        <v>0</v>
      </c>
    </row>
    <row r="9" spans="1:115" ht="15.75" thickBot="1">
      <c r="A9" s="76"/>
      <c r="B9" s="31">
        <v>7</v>
      </c>
      <c r="C9" s="82">
        <v>-45.722999999999999</v>
      </c>
      <c r="D9" s="82">
        <v>0</v>
      </c>
      <c r="E9" s="82">
        <v>0</v>
      </c>
      <c r="F9" s="82">
        <v>-62.277000000000001</v>
      </c>
      <c r="G9" s="82">
        <v>-108</v>
      </c>
      <c r="H9" s="76"/>
      <c r="I9" s="31">
        <v>7</v>
      </c>
      <c r="J9" s="82">
        <v>45.722999999999999</v>
      </c>
      <c r="K9" s="82">
        <v>0</v>
      </c>
      <c r="L9" s="82">
        <v>0</v>
      </c>
      <c r="M9" s="82">
        <v>0</v>
      </c>
      <c r="N9" s="82">
        <v>45.722999999999999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62.277000000000001</v>
      </c>
      <c r="AF9" s="82">
        <v>0</v>
      </c>
      <c r="AG9" s="82">
        <v>0</v>
      </c>
      <c r="AH9" s="82">
        <v>0</v>
      </c>
      <c r="AI9" s="82">
        <v>62.277000000000001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45.722999999999999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-45.722999999999999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62.277000000000001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-62.277000000000001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457.23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457.23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622.77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622.77</v>
      </c>
      <c r="DF9" s="81">
        <f t="shared" si="31"/>
        <v>108</v>
      </c>
      <c r="DG9" s="81">
        <f t="shared" si="32"/>
        <v>-45.722999999999999</v>
      </c>
      <c r="DH9" s="81">
        <f t="shared" si="33"/>
        <v>0</v>
      </c>
      <c r="DI9" s="81">
        <f t="shared" si="34"/>
        <v>0</v>
      </c>
      <c r="DJ9" s="81">
        <f t="shared" si="35"/>
        <v>-62.277000000000001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-41.49</v>
      </c>
      <c r="D10" s="82">
        <v>0</v>
      </c>
      <c r="E10" s="82">
        <v>0</v>
      </c>
      <c r="F10" s="82">
        <v>-56.51</v>
      </c>
      <c r="G10" s="82">
        <v>-98</v>
      </c>
      <c r="H10" s="76"/>
      <c r="I10" s="31">
        <v>8</v>
      </c>
      <c r="J10" s="82">
        <v>41.49</v>
      </c>
      <c r="K10" s="82">
        <v>0</v>
      </c>
      <c r="L10" s="82">
        <v>0</v>
      </c>
      <c r="M10" s="82">
        <v>0</v>
      </c>
      <c r="N10" s="82">
        <v>41.49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56.51</v>
      </c>
      <c r="AF10" s="82">
        <v>0</v>
      </c>
      <c r="AG10" s="82">
        <v>0</v>
      </c>
      <c r="AH10" s="82">
        <v>0</v>
      </c>
      <c r="AI10" s="82">
        <v>56.51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41.49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-41.49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56.51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-56.51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414.90000000000003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414.90000000000003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565.1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565.1</v>
      </c>
      <c r="DF10" s="81">
        <f t="shared" si="31"/>
        <v>98</v>
      </c>
      <c r="DG10" s="81">
        <f t="shared" si="32"/>
        <v>-41.49</v>
      </c>
      <c r="DH10" s="81">
        <f t="shared" si="33"/>
        <v>0</v>
      </c>
      <c r="DI10" s="81">
        <f t="shared" si="34"/>
        <v>0</v>
      </c>
      <c r="DJ10" s="81">
        <f t="shared" si="35"/>
        <v>-56.51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-34.292000000000002</v>
      </c>
      <c r="D11" s="82">
        <v>0</v>
      </c>
      <c r="E11" s="82">
        <v>0</v>
      </c>
      <c r="F11" s="82">
        <v>-46.707999999999998</v>
      </c>
      <c r="G11" s="82">
        <v>-81</v>
      </c>
      <c r="H11" s="76"/>
      <c r="I11" s="31">
        <v>9</v>
      </c>
      <c r="J11" s="82">
        <v>34.292000000000002</v>
      </c>
      <c r="K11" s="82">
        <v>0</v>
      </c>
      <c r="L11" s="82">
        <v>0</v>
      </c>
      <c r="M11" s="82">
        <v>0</v>
      </c>
      <c r="N11" s="82">
        <v>34.292000000000002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46.707999999999998</v>
      </c>
      <c r="AF11" s="82">
        <v>0</v>
      </c>
      <c r="AG11" s="82">
        <v>0</v>
      </c>
      <c r="AH11" s="82">
        <v>0</v>
      </c>
      <c r="AI11" s="82">
        <v>46.707999999999998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34.292000000000002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-34.292000000000002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46.707999999999998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-46.707999999999998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342.92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342.92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467.08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467.08</v>
      </c>
      <c r="DF11" s="81">
        <f t="shared" si="31"/>
        <v>81</v>
      </c>
      <c r="DG11" s="81">
        <f t="shared" si="32"/>
        <v>-34.292000000000002</v>
      </c>
      <c r="DH11" s="81">
        <f t="shared" si="33"/>
        <v>0</v>
      </c>
      <c r="DI11" s="81">
        <f t="shared" si="34"/>
        <v>0</v>
      </c>
      <c r="DJ11" s="81">
        <f t="shared" si="35"/>
        <v>-46.707999999999998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-29.635000000000002</v>
      </c>
      <c r="D12" s="82">
        <v>0</v>
      </c>
      <c r="E12" s="82">
        <v>0</v>
      </c>
      <c r="F12" s="82">
        <v>-40.365000000000002</v>
      </c>
      <c r="G12" s="82">
        <v>-70</v>
      </c>
      <c r="H12" s="76"/>
      <c r="I12" s="31">
        <v>10</v>
      </c>
      <c r="J12" s="82">
        <v>29.635000000000002</v>
      </c>
      <c r="K12" s="82">
        <v>0</v>
      </c>
      <c r="L12" s="82">
        <v>0</v>
      </c>
      <c r="M12" s="82">
        <v>0</v>
      </c>
      <c r="N12" s="82">
        <v>29.635000000000002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40.365000000000002</v>
      </c>
      <c r="AF12" s="82">
        <v>0</v>
      </c>
      <c r="AG12" s="82">
        <v>0</v>
      </c>
      <c r="AH12" s="82">
        <v>0</v>
      </c>
      <c r="AI12" s="82">
        <v>40.365000000000002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29.635000000000002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-29.635000000000002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40.365000000000002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-40.365000000000002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296.35000000000002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296.35000000000002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403.65000000000003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403.65000000000003</v>
      </c>
      <c r="DF12" s="81">
        <f t="shared" si="31"/>
        <v>70</v>
      </c>
      <c r="DG12" s="81">
        <f t="shared" si="32"/>
        <v>-29.635000000000002</v>
      </c>
      <c r="DH12" s="81">
        <f t="shared" si="33"/>
        <v>0</v>
      </c>
      <c r="DI12" s="81">
        <f t="shared" si="34"/>
        <v>0</v>
      </c>
      <c r="DJ12" s="81">
        <f t="shared" si="35"/>
        <v>-40.365000000000002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-26.248999999999999</v>
      </c>
      <c r="D13" s="82">
        <v>0</v>
      </c>
      <c r="E13" s="82">
        <v>0</v>
      </c>
      <c r="F13" s="82">
        <v>-35.750999999999998</v>
      </c>
      <c r="G13" s="82">
        <v>-62</v>
      </c>
      <c r="H13" s="76"/>
      <c r="I13" s="31">
        <v>11</v>
      </c>
      <c r="J13" s="82">
        <v>26.248999999999999</v>
      </c>
      <c r="K13" s="82">
        <v>0</v>
      </c>
      <c r="L13" s="82">
        <v>0</v>
      </c>
      <c r="M13" s="82">
        <v>0</v>
      </c>
      <c r="N13" s="82">
        <v>26.248999999999999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35.750999999999998</v>
      </c>
      <c r="AF13" s="82">
        <v>0</v>
      </c>
      <c r="AG13" s="82">
        <v>0</v>
      </c>
      <c r="AH13" s="82">
        <v>0</v>
      </c>
      <c r="AI13" s="82">
        <v>35.750999999999998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26.248999999999999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-26.248999999999999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35.750999999999998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-35.750999999999998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262.49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262.49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357.51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357.51</v>
      </c>
      <c r="DF13" s="81">
        <f t="shared" si="31"/>
        <v>62</v>
      </c>
      <c r="DG13" s="81">
        <f t="shared" si="32"/>
        <v>-26.248999999999999</v>
      </c>
      <c r="DH13" s="81">
        <f t="shared" si="33"/>
        <v>0</v>
      </c>
      <c r="DI13" s="81">
        <f t="shared" si="34"/>
        <v>0</v>
      </c>
      <c r="DJ13" s="81">
        <f t="shared" si="35"/>
        <v>-35.750999999999998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-47.212000000000003</v>
      </c>
      <c r="D14" s="82">
        <v>0</v>
      </c>
      <c r="E14" s="82">
        <v>0</v>
      </c>
      <c r="F14" s="82">
        <v>-9.7880000000000003</v>
      </c>
      <c r="G14" s="82">
        <v>-57</v>
      </c>
      <c r="H14" s="76"/>
      <c r="I14" s="31">
        <v>12</v>
      </c>
      <c r="J14" s="82">
        <v>47.212000000000003</v>
      </c>
      <c r="K14" s="82">
        <v>0</v>
      </c>
      <c r="L14" s="82">
        <v>0</v>
      </c>
      <c r="M14" s="82">
        <v>0</v>
      </c>
      <c r="N14" s="82">
        <v>47.212000000000003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9.7880000000000003</v>
      </c>
      <c r="AF14" s="82">
        <v>0</v>
      </c>
      <c r="AG14" s="82">
        <v>0</v>
      </c>
      <c r="AH14" s="82">
        <v>0</v>
      </c>
      <c r="AI14" s="82">
        <v>9.7880000000000003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47.212000000000003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-47.212000000000003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9.7880000000000003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-9.7880000000000003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472.12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472.12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97.88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97.88</v>
      </c>
      <c r="DF14" s="81">
        <f t="shared" si="31"/>
        <v>57</v>
      </c>
      <c r="DG14" s="81">
        <f t="shared" si="32"/>
        <v>-47.212000000000003</v>
      </c>
      <c r="DH14" s="81">
        <f t="shared" si="33"/>
        <v>0</v>
      </c>
      <c r="DI14" s="81">
        <f t="shared" si="34"/>
        <v>0</v>
      </c>
      <c r="DJ14" s="81">
        <f t="shared" si="35"/>
        <v>-9.7880000000000003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-17.358000000000001</v>
      </c>
      <c r="D15" s="82">
        <v>0</v>
      </c>
      <c r="E15" s="82">
        <v>0</v>
      </c>
      <c r="F15" s="82">
        <v>-23.641999999999999</v>
      </c>
      <c r="G15" s="82">
        <v>-41</v>
      </c>
      <c r="H15" s="76"/>
      <c r="I15" s="31">
        <v>13</v>
      </c>
      <c r="J15" s="82">
        <v>17.358000000000001</v>
      </c>
      <c r="K15" s="82">
        <v>0</v>
      </c>
      <c r="L15" s="82">
        <v>0</v>
      </c>
      <c r="M15" s="82">
        <v>0</v>
      </c>
      <c r="N15" s="82">
        <v>17.358000000000001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23.641999999999999</v>
      </c>
      <c r="AF15" s="82">
        <v>0</v>
      </c>
      <c r="AG15" s="82">
        <v>0</v>
      </c>
      <c r="AH15" s="82">
        <v>0</v>
      </c>
      <c r="AI15" s="82">
        <v>23.641999999999999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17.358000000000001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-17.358000000000001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23.641999999999999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-23.641999999999999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173.58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173.58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236.42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236.42</v>
      </c>
      <c r="DF15" s="81">
        <f t="shared" si="31"/>
        <v>41</v>
      </c>
      <c r="DG15" s="81">
        <f t="shared" si="32"/>
        <v>-17.358000000000001</v>
      </c>
      <c r="DH15" s="81">
        <f t="shared" si="33"/>
        <v>0</v>
      </c>
      <c r="DI15" s="81">
        <f t="shared" si="34"/>
        <v>0</v>
      </c>
      <c r="DJ15" s="81">
        <f t="shared" si="35"/>
        <v>-23.641999999999999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-16.510999999999999</v>
      </c>
      <c r="D16" s="82">
        <v>0</v>
      </c>
      <c r="E16" s="82">
        <v>0</v>
      </c>
      <c r="F16" s="82">
        <v>-22.489000000000001</v>
      </c>
      <c r="G16" s="82">
        <v>-39</v>
      </c>
      <c r="H16" s="76"/>
      <c r="I16" s="31">
        <v>14</v>
      </c>
      <c r="J16" s="82">
        <v>16.510999999999999</v>
      </c>
      <c r="K16" s="82">
        <v>0</v>
      </c>
      <c r="L16" s="82">
        <v>0</v>
      </c>
      <c r="M16" s="82">
        <v>0</v>
      </c>
      <c r="N16" s="82">
        <v>16.510999999999999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22.489000000000001</v>
      </c>
      <c r="AF16" s="82">
        <v>0</v>
      </c>
      <c r="AG16" s="82">
        <v>0</v>
      </c>
      <c r="AH16" s="82">
        <v>0</v>
      </c>
      <c r="AI16" s="82">
        <v>22.489000000000001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16.510999999999999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-16.510999999999999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22.489000000000001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-22.489000000000001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165.10999999999999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165.10999999999999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224.89000000000001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224.89000000000001</v>
      </c>
      <c r="DF16" s="81">
        <f t="shared" si="31"/>
        <v>39</v>
      </c>
      <c r="DG16" s="81">
        <f t="shared" si="32"/>
        <v>-16.510999999999999</v>
      </c>
      <c r="DH16" s="81">
        <f t="shared" si="33"/>
        <v>0</v>
      </c>
      <c r="DI16" s="81">
        <f t="shared" si="34"/>
        <v>0</v>
      </c>
      <c r="DJ16" s="81">
        <f t="shared" si="35"/>
        <v>-22.489000000000001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-14.747999999999999</v>
      </c>
      <c r="D17" s="82">
        <v>0</v>
      </c>
      <c r="E17" s="82">
        <v>0</v>
      </c>
      <c r="F17" s="82">
        <v>-11.252000000000001</v>
      </c>
      <c r="G17" s="82">
        <v>-26</v>
      </c>
      <c r="H17" s="76"/>
      <c r="I17" s="31">
        <v>15</v>
      </c>
      <c r="J17" s="82">
        <v>14.747999999999999</v>
      </c>
      <c r="K17" s="82">
        <v>0</v>
      </c>
      <c r="L17" s="82">
        <v>0</v>
      </c>
      <c r="M17" s="82">
        <v>0</v>
      </c>
      <c r="N17" s="82">
        <v>14.747999999999999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11.252000000000001</v>
      </c>
      <c r="AF17" s="82">
        <v>0</v>
      </c>
      <c r="AG17" s="82">
        <v>0</v>
      </c>
      <c r="AH17" s="82">
        <v>0</v>
      </c>
      <c r="AI17" s="82">
        <v>11.252000000000001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14.747999999999999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-14.747999999999999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11.252000000000001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-11.252000000000001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147.47999999999999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147.47999999999999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112.52000000000001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112.52000000000001</v>
      </c>
      <c r="DF17" s="81">
        <f t="shared" si="31"/>
        <v>26</v>
      </c>
      <c r="DG17" s="81">
        <f t="shared" si="32"/>
        <v>-14.747999999999999</v>
      </c>
      <c r="DH17" s="81">
        <f t="shared" si="33"/>
        <v>0</v>
      </c>
      <c r="DI17" s="81">
        <f t="shared" si="34"/>
        <v>0</v>
      </c>
      <c r="DJ17" s="81">
        <f t="shared" si="35"/>
        <v>-11.252000000000001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-9.3140000000000001</v>
      </c>
      <c r="D18" s="82">
        <v>0</v>
      </c>
      <c r="E18" s="82">
        <v>0</v>
      </c>
      <c r="F18" s="82">
        <v>-12.686</v>
      </c>
      <c r="G18" s="82">
        <v>-22</v>
      </c>
      <c r="H18" s="76"/>
      <c r="I18" s="31">
        <v>16</v>
      </c>
      <c r="J18" s="82">
        <v>9.3140000000000001</v>
      </c>
      <c r="K18" s="82">
        <v>0</v>
      </c>
      <c r="L18" s="82">
        <v>0</v>
      </c>
      <c r="M18" s="82">
        <v>0</v>
      </c>
      <c r="N18" s="82">
        <v>9.3140000000000001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12.686</v>
      </c>
      <c r="AF18" s="82">
        <v>0</v>
      </c>
      <c r="AG18" s="82">
        <v>0</v>
      </c>
      <c r="AH18" s="82">
        <v>0</v>
      </c>
      <c r="AI18" s="82">
        <v>12.686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9.3140000000000001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-9.3140000000000001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12.686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-12.686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93.14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93.14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126.86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126.86</v>
      </c>
      <c r="DF18" s="81">
        <f t="shared" si="31"/>
        <v>22</v>
      </c>
      <c r="DG18" s="81">
        <f t="shared" si="32"/>
        <v>-9.3140000000000001</v>
      </c>
      <c r="DH18" s="81">
        <f t="shared" si="33"/>
        <v>0</v>
      </c>
      <c r="DI18" s="81">
        <f t="shared" si="34"/>
        <v>0</v>
      </c>
      <c r="DJ18" s="81">
        <f t="shared" si="35"/>
        <v>-12.686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-15.664</v>
      </c>
      <c r="D19" s="82">
        <v>0</v>
      </c>
      <c r="E19" s="82">
        <v>0</v>
      </c>
      <c r="F19" s="82">
        <v>-21.335999999999999</v>
      </c>
      <c r="G19" s="82">
        <v>-37</v>
      </c>
      <c r="H19" s="76"/>
      <c r="I19" s="31">
        <v>17</v>
      </c>
      <c r="J19" s="82">
        <v>15.664</v>
      </c>
      <c r="K19" s="82">
        <v>0</v>
      </c>
      <c r="L19" s="82">
        <v>0</v>
      </c>
      <c r="M19" s="82">
        <v>0</v>
      </c>
      <c r="N19" s="82">
        <v>15.664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21.335999999999999</v>
      </c>
      <c r="AF19" s="82">
        <v>0</v>
      </c>
      <c r="AG19" s="82">
        <v>0</v>
      </c>
      <c r="AH19" s="82">
        <v>0</v>
      </c>
      <c r="AI19" s="82">
        <v>21.335999999999999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15.664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-15.664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21.335999999999999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-21.335999999999999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156.63999999999999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156.63999999999999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213.35999999999999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213.35999999999999</v>
      </c>
      <c r="DF19" s="81">
        <f t="shared" si="31"/>
        <v>37</v>
      </c>
      <c r="DG19" s="81">
        <f t="shared" si="32"/>
        <v>-15.664</v>
      </c>
      <c r="DH19" s="81">
        <f t="shared" si="33"/>
        <v>0</v>
      </c>
      <c r="DI19" s="81">
        <f t="shared" si="34"/>
        <v>0</v>
      </c>
      <c r="DJ19" s="81">
        <f t="shared" si="35"/>
        <v>-21.335999999999999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-26.992000000000001</v>
      </c>
      <c r="D20" s="82">
        <v>0</v>
      </c>
      <c r="E20" s="82">
        <v>0</v>
      </c>
      <c r="F20" s="82">
        <v>-23.007999999999999</v>
      </c>
      <c r="G20" s="82">
        <v>-50</v>
      </c>
      <c r="H20" s="76"/>
      <c r="I20" s="31">
        <v>18</v>
      </c>
      <c r="J20" s="82">
        <v>26.992000000000001</v>
      </c>
      <c r="K20" s="82">
        <v>0</v>
      </c>
      <c r="L20" s="82">
        <v>0</v>
      </c>
      <c r="M20" s="82">
        <v>0</v>
      </c>
      <c r="N20" s="82">
        <v>26.992000000000001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23.007999999999999</v>
      </c>
      <c r="AF20" s="82">
        <v>0</v>
      </c>
      <c r="AG20" s="82">
        <v>0</v>
      </c>
      <c r="AH20" s="82">
        <v>0</v>
      </c>
      <c r="AI20" s="82">
        <v>23.007999999999999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26.992000000000001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-26.992000000000001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23.007999999999999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-23.007999999999999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269.92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269.92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230.07999999999998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230.07999999999998</v>
      </c>
      <c r="DF20" s="81">
        <f t="shared" si="31"/>
        <v>50</v>
      </c>
      <c r="DG20" s="81">
        <f t="shared" si="32"/>
        <v>-26.992000000000001</v>
      </c>
      <c r="DH20" s="81">
        <f t="shared" si="33"/>
        <v>0</v>
      </c>
      <c r="DI20" s="81">
        <f t="shared" si="34"/>
        <v>0</v>
      </c>
      <c r="DJ20" s="81">
        <f t="shared" si="35"/>
        <v>-23.007999999999999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-19.050999999999998</v>
      </c>
      <c r="D21" s="82">
        <v>0</v>
      </c>
      <c r="E21" s="82">
        <v>0</v>
      </c>
      <c r="F21" s="82">
        <v>-25.949000000000002</v>
      </c>
      <c r="G21" s="82">
        <v>-45</v>
      </c>
      <c r="H21" s="76"/>
      <c r="I21" s="31">
        <v>19</v>
      </c>
      <c r="J21" s="82">
        <v>19.050999999999998</v>
      </c>
      <c r="K21" s="82">
        <v>0</v>
      </c>
      <c r="L21" s="82">
        <v>0</v>
      </c>
      <c r="M21" s="82">
        <v>0</v>
      </c>
      <c r="N21" s="82">
        <v>19.050999999999998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25.949000000000002</v>
      </c>
      <c r="AF21" s="82">
        <v>0</v>
      </c>
      <c r="AG21" s="82">
        <v>0</v>
      </c>
      <c r="AH21" s="82">
        <v>0</v>
      </c>
      <c r="AI21" s="82">
        <v>25.949000000000002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19.050999999999998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-19.050999999999998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25.949000000000002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-25.949000000000002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190.51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190.51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259.49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259.49</v>
      </c>
      <c r="DF21" s="81">
        <f t="shared" si="31"/>
        <v>45</v>
      </c>
      <c r="DG21" s="81">
        <f t="shared" si="32"/>
        <v>-19.050999999999998</v>
      </c>
      <c r="DH21" s="81">
        <f t="shared" si="33"/>
        <v>0</v>
      </c>
      <c r="DI21" s="81">
        <f t="shared" si="34"/>
        <v>0</v>
      </c>
      <c r="DJ21" s="81">
        <f t="shared" si="35"/>
        <v>-25.949000000000002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-16.088000000000001</v>
      </c>
      <c r="D22" s="82">
        <v>0</v>
      </c>
      <c r="E22" s="82">
        <v>0</v>
      </c>
      <c r="F22" s="82">
        <v>-21.911999999999999</v>
      </c>
      <c r="G22" s="82">
        <v>-38</v>
      </c>
      <c r="H22" s="76"/>
      <c r="I22" s="31">
        <v>20</v>
      </c>
      <c r="J22" s="82">
        <v>16.088000000000001</v>
      </c>
      <c r="K22" s="82">
        <v>0</v>
      </c>
      <c r="L22" s="82">
        <v>0</v>
      </c>
      <c r="M22" s="82">
        <v>0</v>
      </c>
      <c r="N22" s="82">
        <v>16.088000000000001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21.911999999999999</v>
      </c>
      <c r="AF22" s="82">
        <v>0</v>
      </c>
      <c r="AG22" s="82">
        <v>0</v>
      </c>
      <c r="AH22" s="82">
        <v>0</v>
      </c>
      <c r="AI22" s="82">
        <v>21.911999999999999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16.088000000000001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-16.088000000000001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21.911999999999999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-21.911999999999999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160.88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160.88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219.12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219.12</v>
      </c>
      <c r="DF22" s="81">
        <f t="shared" si="31"/>
        <v>38</v>
      </c>
      <c r="DG22" s="81">
        <f t="shared" si="32"/>
        <v>-16.088000000000001</v>
      </c>
      <c r="DH22" s="81">
        <f t="shared" si="33"/>
        <v>0</v>
      </c>
      <c r="DI22" s="81">
        <f t="shared" si="34"/>
        <v>0</v>
      </c>
      <c r="DJ22" s="81">
        <f t="shared" si="35"/>
        <v>-21.911999999999999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-24.978000000000002</v>
      </c>
      <c r="D23" s="82">
        <v>0</v>
      </c>
      <c r="E23" s="82">
        <v>0</v>
      </c>
      <c r="F23" s="82">
        <v>-34.021999999999998</v>
      </c>
      <c r="G23" s="82">
        <v>-59</v>
      </c>
      <c r="H23" s="76"/>
      <c r="I23" s="31">
        <v>21</v>
      </c>
      <c r="J23" s="82">
        <v>24.978000000000002</v>
      </c>
      <c r="K23" s="82">
        <v>0</v>
      </c>
      <c r="L23" s="82">
        <v>0</v>
      </c>
      <c r="M23" s="82">
        <v>0</v>
      </c>
      <c r="N23" s="82">
        <v>24.978000000000002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34.021999999999998</v>
      </c>
      <c r="AF23" s="82">
        <v>0</v>
      </c>
      <c r="AG23" s="82">
        <v>0</v>
      </c>
      <c r="AH23" s="82">
        <v>0</v>
      </c>
      <c r="AI23" s="82">
        <v>34.021999999999998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24.978000000000002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-24.978000000000002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34.021999999999998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-34.021999999999998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249.78000000000003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249.78000000000003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340.21999999999997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340.21999999999997</v>
      </c>
      <c r="DF23" s="81">
        <f t="shared" si="31"/>
        <v>59</v>
      </c>
      <c r="DG23" s="81">
        <f t="shared" si="32"/>
        <v>-24.978000000000002</v>
      </c>
      <c r="DH23" s="81">
        <f t="shared" si="33"/>
        <v>0</v>
      </c>
      <c r="DI23" s="81">
        <f t="shared" si="34"/>
        <v>0</v>
      </c>
      <c r="DJ23" s="81">
        <f t="shared" si="35"/>
        <v>-34.021999999999998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-23.285</v>
      </c>
      <c r="D24" s="82">
        <v>0</v>
      </c>
      <c r="E24" s="82">
        <v>0</v>
      </c>
      <c r="F24" s="82">
        <v>-31.715</v>
      </c>
      <c r="G24" s="82">
        <v>-55</v>
      </c>
      <c r="H24" s="76"/>
      <c r="I24" s="31">
        <v>22</v>
      </c>
      <c r="J24" s="82">
        <v>23.285</v>
      </c>
      <c r="K24" s="82">
        <v>0</v>
      </c>
      <c r="L24" s="82">
        <v>0</v>
      </c>
      <c r="M24" s="82">
        <v>0</v>
      </c>
      <c r="N24" s="82">
        <v>23.285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31.715</v>
      </c>
      <c r="AF24" s="82">
        <v>0</v>
      </c>
      <c r="AG24" s="82">
        <v>0</v>
      </c>
      <c r="AH24" s="82">
        <v>0</v>
      </c>
      <c r="AI24" s="82">
        <v>31.715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23.285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-23.285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31.715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-31.715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232.85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232.85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317.14999999999998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317.14999999999998</v>
      </c>
      <c r="DF24" s="81">
        <f t="shared" si="31"/>
        <v>55</v>
      </c>
      <c r="DG24" s="81">
        <f t="shared" si="32"/>
        <v>-23.285</v>
      </c>
      <c r="DH24" s="81">
        <f t="shared" si="33"/>
        <v>0</v>
      </c>
      <c r="DI24" s="81">
        <f t="shared" si="34"/>
        <v>0</v>
      </c>
      <c r="DJ24" s="81">
        <f t="shared" si="35"/>
        <v>-31.715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-27.094999999999999</v>
      </c>
      <c r="D25" s="82">
        <v>0</v>
      </c>
      <c r="E25" s="82">
        <v>0</v>
      </c>
      <c r="F25" s="82">
        <v>-36.905000000000001</v>
      </c>
      <c r="G25" s="82">
        <v>-64</v>
      </c>
      <c r="H25" s="76"/>
      <c r="I25" s="31">
        <v>23</v>
      </c>
      <c r="J25" s="82">
        <v>27.094999999999999</v>
      </c>
      <c r="K25" s="82">
        <v>0</v>
      </c>
      <c r="L25" s="82">
        <v>0</v>
      </c>
      <c r="M25" s="82">
        <v>0</v>
      </c>
      <c r="N25" s="82">
        <v>27.094999999999999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36.905000000000001</v>
      </c>
      <c r="AF25" s="82">
        <v>0</v>
      </c>
      <c r="AG25" s="82">
        <v>0</v>
      </c>
      <c r="AH25" s="82">
        <v>0</v>
      </c>
      <c r="AI25" s="82">
        <v>36.905000000000001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27.094999999999999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-27.094999999999999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36.905000000000001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-36.905000000000001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270.95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270.95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369.05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369.05</v>
      </c>
      <c r="DF25" s="81">
        <f t="shared" si="31"/>
        <v>64</v>
      </c>
      <c r="DG25" s="81">
        <f t="shared" si="32"/>
        <v>-27.094999999999999</v>
      </c>
      <c r="DH25" s="81">
        <f t="shared" si="33"/>
        <v>0</v>
      </c>
      <c r="DI25" s="81">
        <f t="shared" si="34"/>
        <v>0</v>
      </c>
      <c r="DJ25" s="81">
        <f t="shared" si="35"/>
        <v>-36.905000000000001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-27.094999999999999</v>
      </c>
      <c r="D26" s="82">
        <v>0</v>
      </c>
      <c r="E26" s="82">
        <v>0</v>
      </c>
      <c r="F26" s="82">
        <v>-36.905000000000001</v>
      </c>
      <c r="G26" s="82">
        <v>-64</v>
      </c>
      <c r="H26" s="76"/>
      <c r="I26" s="31">
        <v>24</v>
      </c>
      <c r="J26" s="82">
        <v>27.094999999999999</v>
      </c>
      <c r="K26" s="82">
        <v>0</v>
      </c>
      <c r="L26" s="82">
        <v>0</v>
      </c>
      <c r="M26" s="82">
        <v>0</v>
      </c>
      <c r="N26" s="82">
        <v>27.094999999999999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36.905000000000001</v>
      </c>
      <c r="AF26" s="82">
        <v>0</v>
      </c>
      <c r="AG26" s="82">
        <v>0</v>
      </c>
      <c r="AH26" s="82">
        <v>0</v>
      </c>
      <c r="AI26" s="82">
        <v>36.905000000000001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27.094999999999999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-27.094999999999999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36.905000000000001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-36.905000000000001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270.95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270.95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369.05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369.05</v>
      </c>
      <c r="DF26" s="81">
        <f t="shared" si="31"/>
        <v>64</v>
      </c>
      <c r="DG26" s="81">
        <f t="shared" si="32"/>
        <v>-27.094999999999999</v>
      </c>
      <c r="DH26" s="81">
        <f t="shared" si="33"/>
        <v>0</v>
      </c>
      <c r="DI26" s="81">
        <f t="shared" si="34"/>
        <v>0</v>
      </c>
      <c r="DJ26" s="81">
        <f t="shared" si="35"/>
        <v>-36.905000000000001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-17.358000000000001</v>
      </c>
      <c r="D27" s="82">
        <v>0</v>
      </c>
      <c r="E27" s="82">
        <v>0</v>
      </c>
      <c r="F27" s="82">
        <v>-23.641999999999999</v>
      </c>
      <c r="G27" s="82">
        <v>-41</v>
      </c>
      <c r="H27" s="76"/>
      <c r="I27" s="31">
        <v>25</v>
      </c>
      <c r="J27" s="82">
        <v>17.358000000000001</v>
      </c>
      <c r="K27" s="82">
        <v>0</v>
      </c>
      <c r="L27" s="82">
        <v>0</v>
      </c>
      <c r="M27" s="82">
        <v>0</v>
      </c>
      <c r="N27" s="82">
        <v>17.358000000000001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23.641999999999999</v>
      </c>
      <c r="AF27" s="82">
        <v>0</v>
      </c>
      <c r="AG27" s="82">
        <v>0</v>
      </c>
      <c r="AH27" s="82">
        <v>0</v>
      </c>
      <c r="AI27" s="82">
        <v>23.641999999999999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17.358000000000001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-17.358000000000001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23.641999999999999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-23.641999999999999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173.58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173.58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236.42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236.42</v>
      </c>
      <c r="DF27" s="81">
        <f t="shared" si="31"/>
        <v>41</v>
      </c>
      <c r="DG27" s="81">
        <f t="shared" si="32"/>
        <v>-17.358000000000001</v>
      </c>
      <c r="DH27" s="81">
        <f t="shared" si="33"/>
        <v>0</v>
      </c>
      <c r="DI27" s="81">
        <f t="shared" si="34"/>
        <v>0</v>
      </c>
      <c r="DJ27" s="81">
        <f t="shared" si="35"/>
        <v>-23.641999999999999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-23.707999999999998</v>
      </c>
      <c r="D28" s="82">
        <v>0</v>
      </c>
      <c r="E28" s="82">
        <v>0</v>
      </c>
      <c r="F28" s="82">
        <v>-32.292000000000002</v>
      </c>
      <c r="G28" s="82">
        <v>-56</v>
      </c>
      <c r="H28" s="76"/>
      <c r="I28" s="31">
        <v>26</v>
      </c>
      <c r="J28" s="82">
        <v>23.707999999999998</v>
      </c>
      <c r="K28" s="82">
        <v>0</v>
      </c>
      <c r="L28" s="82">
        <v>0</v>
      </c>
      <c r="M28" s="82">
        <v>0</v>
      </c>
      <c r="N28" s="82">
        <v>23.707999999999998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32.292000000000002</v>
      </c>
      <c r="AF28" s="82">
        <v>0</v>
      </c>
      <c r="AG28" s="82">
        <v>0</v>
      </c>
      <c r="AH28" s="82">
        <v>0</v>
      </c>
      <c r="AI28" s="82">
        <v>32.292000000000002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23.707999999999998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-23.707999999999998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32.292000000000002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-32.292000000000002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237.07999999999998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237.07999999999998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322.92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322.92</v>
      </c>
      <c r="DF28" s="81">
        <f t="shared" si="31"/>
        <v>56</v>
      </c>
      <c r="DG28" s="81">
        <f t="shared" si="32"/>
        <v>-23.707999999999998</v>
      </c>
      <c r="DH28" s="81">
        <f t="shared" si="33"/>
        <v>0</v>
      </c>
      <c r="DI28" s="81">
        <f t="shared" si="34"/>
        <v>0</v>
      </c>
      <c r="DJ28" s="81">
        <f t="shared" si="35"/>
        <v>-32.292000000000002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-24.555</v>
      </c>
      <c r="D29" s="82">
        <v>0</v>
      </c>
      <c r="E29" s="82">
        <v>0</v>
      </c>
      <c r="F29" s="82">
        <v>-33.445</v>
      </c>
      <c r="G29" s="82">
        <v>-58</v>
      </c>
      <c r="H29" s="76"/>
      <c r="I29" s="31">
        <v>27</v>
      </c>
      <c r="J29" s="82">
        <v>24.555</v>
      </c>
      <c r="K29" s="82">
        <v>0</v>
      </c>
      <c r="L29" s="82">
        <v>0</v>
      </c>
      <c r="M29" s="82">
        <v>0</v>
      </c>
      <c r="N29" s="82">
        <v>24.555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33.445</v>
      </c>
      <c r="AF29" s="82">
        <v>0</v>
      </c>
      <c r="AG29" s="82">
        <v>0</v>
      </c>
      <c r="AH29" s="82">
        <v>0</v>
      </c>
      <c r="AI29" s="82">
        <v>33.445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24.555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-24.555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33.445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-33.445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245.55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245.55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334.45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334.45</v>
      </c>
      <c r="DF29" s="81">
        <f t="shared" si="31"/>
        <v>58</v>
      </c>
      <c r="DG29" s="81">
        <f t="shared" si="32"/>
        <v>-24.555</v>
      </c>
      <c r="DH29" s="81">
        <f t="shared" si="33"/>
        <v>0</v>
      </c>
      <c r="DI29" s="81">
        <f t="shared" si="34"/>
        <v>0</v>
      </c>
      <c r="DJ29" s="81">
        <f t="shared" si="35"/>
        <v>-33.445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-20.745000000000001</v>
      </c>
      <c r="D30" s="82">
        <v>0</v>
      </c>
      <c r="E30" s="82">
        <v>0</v>
      </c>
      <c r="F30" s="82">
        <v>-28.254999999999999</v>
      </c>
      <c r="G30" s="82">
        <v>-49</v>
      </c>
      <c r="H30" s="76"/>
      <c r="I30" s="31">
        <v>28</v>
      </c>
      <c r="J30" s="82">
        <v>20.745000000000001</v>
      </c>
      <c r="K30" s="82">
        <v>0</v>
      </c>
      <c r="L30" s="82">
        <v>0</v>
      </c>
      <c r="M30" s="82">
        <v>0</v>
      </c>
      <c r="N30" s="82">
        <v>20.745000000000001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28.254999999999999</v>
      </c>
      <c r="AF30" s="82">
        <v>0</v>
      </c>
      <c r="AG30" s="82">
        <v>0</v>
      </c>
      <c r="AH30" s="82">
        <v>0</v>
      </c>
      <c r="AI30" s="82">
        <v>28.254999999999999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20.745000000000001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-20.745000000000001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28.254999999999999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-28.254999999999999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207.45000000000002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207.45000000000002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282.55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282.55</v>
      </c>
      <c r="DF30" s="81">
        <f t="shared" si="31"/>
        <v>49</v>
      </c>
      <c r="DG30" s="81">
        <f t="shared" si="32"/>
        <v>-20.745000000000001</v>
      </c>
      <c r="DH30" s="81">
        <f t="shared" si="33"/>
        <v>0</v>
      </c>
      <c r="DI30" s="81">
        <f t="shared" si="34"/>
        <v>0</v>
      </c>
      <c r="DJ30" s="81">
        <f t="shared" si="35"/>
        <v>-28.254999999999999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-31.751999999999999</v>
      </c>
      <c r="D31" s="82">
        <v>0</v>
      </c>
      <c r="E31" s="82">
        <v>0</v>
      </c>
      <c r="F31" s="82">
        <v>-43.247999999999998</v>
      </c>
      <c r="G31" s="82">
        <v>-75</v>
      </c>
      <c r="H31" s="76"/>
      <c r="I31" s="31">
        <v>29</v>
      </c>
      <c r="J31" s="82">
        <v>31.751999999999999</v>
      </c>
      <c r="K31" s="82">
        <v>0</v>
      </c>
      <c r="L31" s="82">
        <v>0</v>
      </c>
      <c r="M31" s="82">
        <v>0</v>
      </c>
      <c r="N31" s="82">
        <v>31.751999999999999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43.247999999999998</v>
      </c>
      <c r="AF31" s="82">
        <v>0</v>
      </c>
      <c r="AG31" s="82">
        <v>0</v>
      </c>
      <c r="AH31" s="82">
        <v>0</v>
      </c>
      <c r="AI31" s="82">
        <v>43.247999999999998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31.751999999999999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-31.751999999999999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43.247999999999998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-43.247999999999998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317.52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317.52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432.47999999999996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432.47999999999996</v>
      </c>
      <c r="DF31" s="81">
        <f t="shared" si="31"/>
        <v>75</v>
      </c>
      <c r="DG31" s="81">
        <f t="shared" si="32"/>
        <v>-31.751999999999999</v>
      </c>
      <c r="DH31" s="81">
        <f t="shared" si="33"/>
        <v>0</v>
      </c>
      <c r="DI31" s="81">
        <f t="shared" si="34"/>
        <v>0</v>
      </c>
      <c r="DJ31" s="81">
        <f t="shared" si="35"/>
        <v>-43.247999999999998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-27.942</v>
      </c>
      <c r="D32" s="82">
        <v>0</v>
      </c>
      <c r="E32" s="82">
        <v>0</v>
      </c>
      <c r="F32" s="82">
        <v>-38.058</v>
      </c>
      <c r="G32" s="82">
        <v>-66</v>
      </c>
      <c r="H32" s="76"/>
      <c r="I32" s="31">
        <v>30</v>
      </c>
      <c r="J32" s="82">
        <v>27.942</v>
      </c>
      <c r="K32" s="82">
        <v>0</v>
      </c>
      <c r="L32" s="82">
        <v>0</v>
      </c>
      <c r="M32" s="82">
        <v>0</v>
      </c>
      <c r="N32" s="82">
        <v>27.942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38.058</v>
      </c>
      <c r="AF32" s="82">
        <v>0</v>
      </c>
      <c r="AG32" s="82">
        <v>0</v>
      </c>
      <c r="AH32" s="82">
        <v>0</v>
      </c>
      <c r="AI32" s="82">
        <v>38.058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27.942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-27.942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38.058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-38.058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279.42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279.42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380.58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380.58</v>
      </c>
      <c r="DF32" s="81">
        <f t="shared" si="31"/>
        <v>66</v>
      </c>
      <c r="DG32" s="81">
        <f t="shared" si="32"/>
        <v>-27.942</v>
      </c>
      <c r="DH32" s="81">
        <f t="shared" si="33"/>
        <v>0</v>
      </c>
      <c r="DI32" s="81">
        <f t="shared" si="34"/>
        <v>0</v>
      </c>
      <c r="DJ32" s="81">
        <f t="shared" si="35"/>
        <v>-38.058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-25.402000000000001</v>
      </c>
      <c r="D33" s="82">
        <v>0</v>
      </c>
      <c r="E33" s="82">
        <v>0</v>
      </c>
      <c r="F33" s="82">
        <v>-34.597999999999999</v>
      </c>
      <c r="G33" s="82">
        <v>-60</v>
      </c>
      <c r="H33" s="76"/>
      <c r="I33" s="31">
        <v>31</v>
      </c>
      <c r="J33" s="82">
        <v>25.402000000000001</v>
      </c>
      <c r="K33" s="82">
        <v>0</v>
      </c>
      <c r="L33" s="82">
        <v>0</v>
      </c>
      <c r="M33" s="82">
        <v>0</v>
      </c>
      <c r="N33" s="82">
        <v>25.402000000000001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34.597999999999999</v>
      </c>
      <c r="AF33" s="82">
        <v>0</v>
      </c>
      <c r="AG33" s="82">
        <v>0</v>
      </c>
      <c r="AH33" s="82">
        <v>0</v>
      </c>
      <c r="AI33" s="82">
        <v>34.597999999999999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25.402000000000001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-25.402000000000001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34.597999999999999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-34.597999999999999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254.02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254.02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345.98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345.98</v>
      </c>
      <c r="DF33" s="81">
        <f t="shared" si="31"/>
        <v>60</v>
      </c>
      <c r="DG33" s="81">
        <f t="shared" si="32"/>
        <v>-25.402000000000001</v>
      </c>
      <c r="DH33" s="81">
        <f t="shared" si="33"/>
        <v>0</v>
      </c>
      <c r="DI33" s="81">
        <f t="shared" si="34"/>
        <v>0</v>
      </c>
      <c r="DJ33" s="81">
        <f t="shared" si="35"/>
        <v>-34.597999999999999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-35.561999999999998</v>
      </c>
      <c r="D34" s="82">
        <v>0</v>
      </c>
      <c r="E34" s="82">
        <v>0</v>
      </c>
      <c r="F34" s="82">
        <v>-48.438000000000002</v>
      </c>
      <c r="G34" s="82">
        <v>-84</v>
      </c>
      <c r="H34" s="76"/>
      <c r="I34" s="31">
        <v>32</v>
      </c>
      <c r="J34" s="82">
        <v>35.561999999999998</v>
      </c>
      <c r="K34" s="82">
        <v>0</v>
      </c>
      <c r="L34" s="82">
        <v>0</v>
      </c>
      <c r="M34" s="82">
        <v>0</v>
      </c>
      <c r="N34" s="82">
        <v>35.561999999999998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48.438000000000002</v>
      </c>
      <c r="AF34" s="82">
        <v>0</v>
      </c>
      <c r="AG34" s="82">
        <v>0</v>
      </c>
      <c r="AH34" s="82">
        <v>0</v>
      </c>
      <c r="AI34" s="82">
        <v>48.438000000000002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35.561999999999998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-35.561999999999998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48.438000000000002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-48.438000000000002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355.62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355.62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484.38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484.38</v>
      </c>
      <c r="DF34" s="81">
        <f t="shared" si="31"/>
        <v>84</v>
      </c>
      <c r="DG34" s="81">
        <f t="shared" si="32"/>
        <v>-35.561999999999998</v>
      </c>
      <c r="DH34" s="81">
        <f t="shared" si="33"/>
        <v>0</v>
      </c>
      <c r="DI34" s="81">
        <f t="shared" si="34"/>
        <v>0</v>
      </c>
      <c r="DJ34" s="81">
        <f t="shared" si="35"/>
        <v>-48.438000000000002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-33.869</v>
      </c>
      <c r="D35" s="82">
        <v>0</v>
      </c>
      <c r="E35" s="82">
        <v>0</v>
      </c>
      <c r="F35" s="82">
        <v>-46.131</v>
      </c>
      <c r="G35" s="82">
        <v>-80</v>
      </c>
      <c r="H35" s="76"/>
      <c r="I35" s="31">
        <v>33</v>
      </c>
      <c r="J35" s="82">
        <v>33.869</v>
      </c>
      <c r="K35" s="82">
        <v>0</v>
      </c>
      <c r="L35" s="82">
        <v>0</v>
      </c>
      <c r="M35" s="82">
        <v>0</v>
      </c>
      <c r="N35" s="82">
        <v>33.869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46.131</v>
      </c>
      <c r="AF35" s="82">
        <v>0</v>
      </c>
      <c r="AG35" s="82">
        <v>0</v>
      </c>
      <c r="AH35" s="82">
        <v>0</v>
      </c>
      <c r="AI35" s="82">
        <v>46.131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33.869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-33.869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46.131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-46.131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338.69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338.69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461.31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461.31</v>
      </c>
      <c r="DF35" s="81">
        <f t="shared" si="31"/>
        <v>80</v>
      </c>
      <c r="DG35" s="81">
        <f t="shared" si="32"/>
        <v>-33.869</v>
      </c>
      <c r="DH35" s="81">
        <f t="shared" si="33"/>
        <v>0</v>
      </c>
      <c r="DI35" s="81">
        <f t="shared" si="34"/>
        <v>0</v>
      </c>
      <c r="DJ35" s="81">
        <f t="shared" si="35"/>
        <v>-46.131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-24.132000000000001</v>
      </c>
      <c r="D36" s="82">
        <v>0</v>
      </c>
      <c r="E36" s="82">
        <v>0</v>
      </c>
      <c r="F36" s="82">
        <v>-32.868000000000002</v>
      </c>
      <c r="G36" s="82">
        <v>-57</v>
      </c>
      <c r="H36" s="76"/>
      <c r="I36" s="31">
        <v>34</v>
      </c>
      <c r="J36" s="82">
        <v>24.132000000000001</v>
      </c>
      <c r="K36" s="82">
        <v>0</v>
      </c>
      <c r="L36" s="82">
        <v>0</v>
      </c>
      <c r="M36" s="82">
        <v>0</v>
      </c>
      <c r="N36" s="82">
        <v>24.132000000000001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32.868000000000002</v>
      </c>
      <c r="AF36" s="82">
        <v>0</v>
      </c>
      <c r="AG36" s="82">
        <v>0</v>
      </c>
      <c r="AH36" s="82">
        <v>0</v>
      </c>
      <c r="AI36" s="82">
        <v>32.868000000000002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24.132000000000001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-24.132000000000001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32.868000000000002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-32.868000000000002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241.32000000000002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241.32000000000002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328.68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328.68</v>
      </c>
      <c r="DF36" s="81">
        <f t="shared" si="31"/>
        <v>57</v>
      </c>
      <c r="DG36" s="81">
        <f t="shared" si="32"/>
        <v>-24.132000000000001</v>
      </c>
      <c r="DH36" s="81">
        <f t="shared" si="33"/>
        <v>0</v>
      </c>
      <c r="DI36" s="81">
        <f t="shared" si="34"/>
        <v>0</v>
      </c>
      <c r="DJ36" s="81">
        <f t="shared" si="35"/>
        <v>-32.868000000000002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-11.853999999999999</v>
      </c>
      <c r="D37" s="82">
        <v>0</v>
      </c>
      <c r="E37" s="82">
        <v>0</v>
      </c>
      <c r="F37" s="82">
        <v>-16.146000000000001</v>
      </c>
      <c r="G37" s="82">
        <v>-28</v>
      </c>
      <c r="H37" s="76"/>
      <c r="I37" s="31">
        <v>35</v>
      </c>
      <c r="J37" s="82">
        <v>11.853999999999999</v>
      </c>
      <c r="K37" s="82">
        <v>0</v>
      </c>
      <c r="L37" s="82">
        <v>0</v>
      </c>
      <c r="M37" s="82">
        <v>0</v>
      </c>
      <c r="N37" s="82">
        <v>11.853999999999999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16.146000000000001</v>
      </c>
      <c r="AF37" s="82">
        <v>0</v>
      </c>
      <c r="AG37" s="82">
        <v>0</v>
      </c>
      <c r="AH37" s="82">
        <v>0</v>
      </c>
      <c r="AI37" s="82">
        <v>16.146000000000001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11.853999999999999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-11.853999999999999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16.146000000000001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-16.146000000000001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118.53999999999999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118.53999999999999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161.46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161.46</v>
      </c>
      <c r="DF37" s="81">
        <f t="shared" si="31"/>
        <v>28</v>
      </c>
      <c r="DG37" s="81">
        <f t="shared" si="32"/>
        <v>-11.853999999999999</v>
      </c>
      <c r="DH37" s="81">
        <f t="shared" si="33"/>
        <v>0</v>
      </c>
      <c r="DI37" s="81">
        <f t="shared" si="34"/>
        <v>0</v>
      </c>
      <c r="DJ37" s="81">
        <f t="shared" si="35"/>
        <v>-16.146000000000001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-3.387</v>
      </c>
      <c r="D38" s="82">
        <v>0</v>
      </c>
      <c r="E38" s="82">
        <v>0</v>
      </c>
      <c r="F38" s="82">
        <v>-4.6130000000000004</v>
      </c>
      <c r="G38" s="82">
        <v>-8</v>
      </c>
      <c r="H38" s="76"/>
      <c r="I38" s="31">
        <v>36</v>
      </c>
      <c r="J38" s="82">
        <v>3.387</v>
      </c>
      <c r="K38" s="82">
        <v>0</v>
      </c>
      <c r="L38" s="82">
        <v>0</v>
      </c>
      <c r="M38" s="82">
        <v>0</v>
      </c>
      <c r="N38" s="82">
        <v>3.387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4.6130000000000004</v>
      </c>
      <c r="AF38" s="82">
        <v>0</v>
      </c>
      <c r="AG38" s="82">
        <v>0</v>
      </c>
      <c r="AH38" s="82">
        <v>0</v>
      </c>
      <c r="AI38" s="82">
        <v>4.6130000000000004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3.387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-3.387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4.6130000000000004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-4.6130000000000004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33.869999999999997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33.869999999999997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46.13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46.13</v>
      </c>
      <c r="DF38" s="81">
        <f t="shared" si="31"/>
        <v>8</v>
      </c>
      <c r="DG38" s="81">
        <f t="shared" si="32"/>
        <v>-3.387</v>
      </c>
      <c r="DH38" s="81">
        <f t="shared" si="33"/>
        <v>0</v>
      </c>
      <c r="DI38" s="81">
        <f t="shared" si="34"/>
        <v>0</v>
      </c>
      <c r="DJ38" s="81">
        <f t="shared" si="35"/>
        <v>-4.6130000000000004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-34</v>
      </c>
      <c r="D67" s="82">
        <v>0</v>
      </c>
      <c r="E67" s="82">
        <v>0</v>
      </c>
      <c r="F67" s="82">
        <v>0</v>
      </c>
      <c r="G67" s="82">
        <v>-34</v>
      </c>
      <c r="H67" s="76"/>
      <c r="I67" s="31">
        <v>65</v>
      </c>
      <c r="J67" s="82">
        <v>34</v>
      </c>
      <c r="K67" s="82">
        <v>0</v>
      </c>
      <c r="L67" s="82">
        <v>0</v>
      </c>
      <c r="M67" s="82">
        <v>0</v>
      </c>
      <c r="N67" s="82">
        <v>34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34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-34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340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340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34</v>
      </c>
      <c r="DG67" s="81">
        <f t="shared" si="32"/>
        <v>-34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-84</v>
      </c>
      <c r="D68" s="82">
        <v>0</v>
      </c>
      <c r="E68" s="82">
        <v>0</v>
      </c>
      <c r="F68" s="82">
        <v>0</v>
      </c>
      <c r="G68" s="82">
        <v>-84</v>
      </c>
      <c r="H68" s="76"/>
      <c r="I68" s="31">
        <v>66</v>
      </c>
      <c r="J68" s="82">
        <v>84</v>
      </c>
      <c r="K68" s="82">
        <v>0</v>
      </c>
      <c r="L68" s="82">
        <v>0</v>
      </c>
      <c r="M68" s="82">
        <v>0</v>
      </c>
      <c r="N68" s="82">
        <v>84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84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-84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840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840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84</v>
      </c>
      <c r="DG68" s="81">
        <f t="shared" ref="DG68:DG99" si="60">AY68+AN68+BC68+BJ68+BQ68</f>
        <v>-84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-142</v>
      </c>
      <c r="D69" s="82">
        <v>0</v>
      </c>
      <c r="E69" s="82">
        <v>0</v>
      </c>
      <c r="F69" s="82">
        <v>0</v>
      </c>
      <c r="G69" s="82">
        <v>-142</v>
      </c>
      <c r="H69" s="76"/>
      <c r="I69" s="31">
        <v>67</v>
      </c>
      <c r="J69" s="82">
        <v>142</v>
      </c>
      <c r="K69" s="82">
        <v>0</v>
      </c>
      <c r="L69" s="82">
        <v>0</v>
      </c>
      <c r="M69" s="82">
        <v>0</v>
      </c>
      <c r="N69" s="82">
        <v>142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142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-142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1420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1420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142</v>
      </c>
      <c r="DG69" s="81">
        <f t="shared" si="60"/>
        <v>-142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-105</v>
      </c>
      <c r="D70" s="82">
        <v>0</v>
      </c>
      <c r="E70" s="82">
        <v>0</v>
      </c>
      <c r="F70" s="82">
        <v>0</v>
      </c>
      <c r="G70" s="82">
        <v>-105</v>
      </c>
      <c r="H70" s="76"/>
      <c r="I70" s="31">
        <v>68</v>
      </c>
      <c r="J70" s="82">
        <v>105</v>
      </c>
      <c r="K70" s="82">
        <v>0</v>
      </c>
      <c r="L70" s="82">
        <v>0</v>
      </c>
      <c r="M70" s="82">
        <v>0</v>
      </c>
      <c r="N70" s="82">
        <v>105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-105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1050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105</v>
      </c>
      <c r="DG70" s="81">
        <f t="shared" si="60"/>
        <v>-105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-107</v>
      </c>
      <c r="D71" s="82">
        <v>0</v>
      </c>
      <c r="E71" s="82">
        <v>0</v>
      </c>
      <c r="F71" s="82">
        <v>0</v>
      </c>
      <c r="G71" s="82">
        <v>-107</v>
      </c>
      <c r="H71" s="76"/>
      <c r="I71" s="31">
        <v>69</v>
      </c>
      <c r="J71" s="82">
        <v>107</v>
      </c>
      <c r="K71" s="82">
        <v>0</v>
      </c>
      <c r="L71" s="82">
        <v>0</v>
      </c>
      <c r="M71" s="82">
        <v>0</v>
      </c>
      <c r="N71" s="82">
        <v>107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107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-107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1070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1070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107</v>
      </c>
      <c r="DG71" s="81">
        <f t="shared" si="60"/>
        <v>-107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-50</v>
      </c>
      <c r="D72" s="82">
        <v>0</v>
      </c>
      <c r="E72" s="82">
        <v>0</v>
      </c>
      <c r="F72" s="82">
        <v>0</v>
      </c>
      <c r="G72" s="82">
        <v>-50</v>
      </c>
      <c r="H72" s="76"/>
      <c r="I72" s="31">
        <v>70</v>
      </c>
      <c r="J72" s="82">
        <v>50</v>
      </c>
      <c r="K72" s="82">
        <v>0</v>
      </c>
      <c r="L72" s="82">
        <v>0</v>
      </c>
      <c r="M72" s="82">
        <v>0</v>
      </c>
      <c r="N72" s="82">
        <v>50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50</v>
      </c>
      <c r="DG72" s="81">
        <f t="shared" si="60"/>
        <v>-50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-72</v>
      </c>
      <c r="D73" s="82">
        <v>0</v>
      </c>
      <c r="E73" s="82">
        <v>0</v>
      </c>
      <c r="F73" s="82">
        <v>0</v>
      </c>
      <c r="G73" s="82">
        <v>-72</v>
      </c>
      <c r="H73" s="76"/>
      <c r="I73" s="31">
        <v>71</v>
      </c>
      <c r="J73" s="82">
        <v>72</v>
      </c>
      <c r="K73" s="82">
        <v>0</v>
      </c>
      <c r="L73" s="82">
        <v>0</v>
      </c>
      <c r="M73" s="82">
        <v>0</v>
      </c>
      <c r="N73" s="82">
        <v>72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72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-72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720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720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72</v>
      </c>
      <c r="DG73" s="81">
        <f t="shared" si="60"/>
        <v>-72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-17</v>
      </c>
      <c r="D74" s="82">
        <v>0</v>
      </c>
      <c r="E74" s="82">
        <v>0</v>
      </c>
      <c r="F74" s="82">
        <v>0</v>
      </c>
      <c r="G74" s="82">
        <v>-17</v>
      </c>
      <c r="H74" s="76"/>
      <c r="I74" s="31">
        <v>72</v>
      </c>
      <c r="J74" s="82">
        <v>17</v>
      </c>
      <c r="K74" s="82">
        <v>0</v>
      </c>
      <c r="L74" s="82">
        <v>0</v>
      </c>
      <c r="M74" s="82">
        <v>0</v>
      </c>
      <c r="N74" s="82">
        <v>17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170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170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17</v>
      </c>
      <c r="DG74" s="81">
        <f t="shared" si="60"/>
        <v>-17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-47</v>
      </c>
      <c r="D75" s="82">
        <v>0</v>
      </c>
      <c r="E75" s="82">
        <v>0</v>
      </c>
      <c r="F75" s="82">
        <v>0</v>
      </c>
      <c r="G75" s="82">
        <v>-47</v>
      </c>
      <c r="H75" s="76"/>
      <c r="I75" s="31">
        <v>73</v>
      </c>
      <c r="J75" s="82">
        <v>47</v>
      </c>
      <c r="K75" s="82">
        <v>0</v>
      </c>
      <c r="L75" s="82">
        <v>0</v>
      </c>
      <c r="M75" s="82">
        <v>0</v>
      </c>
      <c r="N75" s="82">
        <v>47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47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-47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470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470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47</v>
      </c>
      <c r="DG75" s="81">
        <f t="shared" si="60"/>
        <v>-47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</v>
      </c>
      <c r="D76" s="82">
        <v>0</v>
      </c>
      <c r="E76" s="82">
        <v>0</v>
      </c>
      <c r="F76" s="82">
        <v>0</v>
      </c>
      <c r="G76" s="82">
        <v>-6</v>
      </c>
      <c r="H76" s="76"/>
      <c r="I76" s="31">
        <v>74</v>
      </c>
      <c r="J76" s="82">
        <v>6</v>
      </c>
      <c r="K76" s="82">
        <v>0</v>
      </c>
      <c r="L76" s="82">
        <v>0</v>
      </c>
      <c r="M76" s="82">
        <v>0</v>
      </c>
      <c r="N76" s="82">
        <v>6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6</v>
      </c>
      <c r="DG76" s="81">
        <f t="shared" si="60"/>
        <v>-6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-110</v>
      </c>
      <c r="D77" s="82">
        <v>0</v>
      </c>
      <c r="E77" s="82">
        <v>0</v>
      </c>
      <c r="F77" s="82">
        <v>-174</v>
      </c>
      <c r="G77" s="82">
        <v>-284</v>
      </c>
      <c r="H77" s="76"/>
      <c r="I77" s="31">
        <v>75</v>
      </c>
      <c r="J77" s="82">
        <v>110</v>
      </c>
      <c r="K77" s="82">
        <v>0</v>
      </c>
      <c r="L77" s="82">
        <v>0</v>
      </c>
      <c r="M77" s="82">
        <v>0</v>
      </c>
      <c r="N77" s="82">
        <v>110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174</v>
      </c>
      <c r="AF77" s="82">
        <v>0</v>
      </c>
      <c r="AG77" s="82">
        <v>0</v>
      </c>
      <c r="AH77" s="82">
        <v>0</v>
      </c>
      <c r="AI77" s="82">
        <v>174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174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-174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1740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1740</v>
      </c>
      <c r="DF77" s="81">
        <f t="shared" si="59"/>
        <v>284</v>
      </c>
      <c r="DG77" s="81">
        <f t="shared" si="60"/>
        <v>-110</v>
      </c>
      <c r="DH77" s="81">
        <f t="shared" si="61"/>
        <v>0</v>
      </c>
      <c r="DI77" s="81">
        <f t="shared" si="62"/>
        <v>0</v>
      </c>
      <c r="DJ77" s="81">
        <f t="shared" si="63"/>
        <v>-174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-95</v>
      </c>
      <c r="D78" s="82">
        <v>0</v>
      </c>
      <c r="E78" s="82">
        <v>0</v>
      </c>
      <c r="F78" s="82">
        <v>-232.99299999999999</v>
      </c>
      <c r="G78" s="82">
        <v>-327.99299999999999</v>
      </c>
      <c r="H78" s="76"/>
      <c r="I78" s="31">
        <v>76</v>
      </c>
      <c r="J78" s="82">
        <v>95</v>
      </c>
      <c r="K78" s="82">
        <v>0</v>
      </c>
      <c r="L78" s="82">
        <v>0</v>
      </c>
      <c r="M78" s="82">
        <v>0</v>
      </c>
      <c r="N78" s="82">
        <v>95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232.99299999999999</v>
      </c>
      <c r="AF78" s="82">
        <v>0</v>
      </c>
      <c r="AG78" s="82">
        <v>0</v>
      </c>
      <c r="AH78" s="82">
        <v>0</v>
      </c>
      <c r="AI78" s="82">
        <v>232.99299999999999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232.99299999999999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-232.99299999999999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2329.9299999999998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2329.9299999999998</v>
      </c>
      <c r="DF78" s="81">
        <f t="shared" si="59"/>
        <v>327.99299999999999</v>
      </c>
      <c r="DG78" s="81">
        <f t="shared" si="60"/>
        <v>-95</v>
      </c>
      <c r="DH78" s="81">
        <f t="shared" si="61"/>
        <v>0</v>
      </c>
      <c r="DI78" s="81">
        <f t="shared" si="62"/>
        <v>0</v>
      </c>
      <c r="DJ78" s="81">
        <f t="shared" si="63"/>
        <v>-232.99299999999999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-80</v>
      </c>
      <c r="D79" s="82">
        <v>0</v>
      </c>
      <c r="E79" s="82">
        <v>0</v>
      </c>
      <c r="F79" s="82">
        <v>-226.18600000000001</v>
      </c>
      <c r="G79" s="82">
        <v>-306.18599999999998</v>
      </c>
      <c r="H79" s="76"/>
      <c r="I79" s="31">
        <v>77</v>
      </c>
      <c r="J79" s="82">
        <v>80</v>
      </c>
      <c r="K79" s="82">
        <v>0</v>
      </c>
      <c r="L79" s="82">
        <v>0</v>
      </c>
      <c r="M79" s="82">
        <v>0</v>
      </c>
      <c r="N79" s="82">
        <v>80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226.18600000000001</v>
      </c>
      <c r="AF79" s="82">
        <v>0</v>
      </c>
      <c r="AG79" s="82">
        <v>0</v>
      </c>
      <c r="AH79" s="82">
        <v>0</v>
      </c>
      <c r="AI79" s="82">
        <v>226.18600000000001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-80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226.18600000000001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-226.18600000000001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800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2261.86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2261.86</v>
      </c>
      <c r="DF79" s="81">
        <f t="shared" si="59"/>
        <v>306.18600000000004</v>
      </c>
      <c r="DG79" s="81">
        <f t="shared" si="60"/>
        <v>-80</v>
      </c>
      <c r="DH79" s="81">
        <f t="shared" si="61"/>
        <v>0</v>
      </c>
      <c r="DI79" s="81">
        <f t="shared" si="62"/>
        <v>0</v>
      </c>
      <c r="DJ79" s="81">
        <f t="shared" si="63"/>
        <v>-226.18600000000001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-80</v>
      </c>
      <c r="D80" s="82">
        <v>0</v>
      </c>
      <c r="E80" s="82">
        <v>0</v>
      </c>
      <c r="F80" s="82">
        <v>-200.64500000000001</v>
      </c>
      <c r="G80" s="82">
        <v>-280.64499999999998</v>
      </c>
      <c r="H80" s="76"/>
      <c r="I80" s="31">
        <v>78</v>
      </c>
      <c r="J80" s="82">
        <v>80</v>
      </c>
      <c r="K80" s="82">
        <v>0</v>
      </c>
      <c r="L80" s="82">
        <v>0</v>
      </c>
      <c r="M80" s="82">
        <v>0</v>
      </c>
      <c r="N80" s="82">
        <v>80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200.64500000000001</v>
      </c>
      <c r="AF80" s="82">
        <v>0</v>
      </c>
      <c r="AG80" s="82">
        <v>0</v>
      </c>
      <c r="AH80" s="82">
        <v>0</v>
      </c>
      <c r="AI80" s="82">
        <v>200.64500000000001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200.64500000000001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-200.64500000000001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2006.45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2006.45</v>
      </c>
      <c r="DF80" s="81">
        <f t="shared" si="59"/>
        <v>280.64499999999998</v>
      </c>
      <c r="DG80" s="81">
        <f t="shared" si="60"/>
        <v>-80</v>
      </c>
      <c r="DH80" s="81">
        <f t="shared" si="61"/>
        <v>0</v>
      </c>
      <c r="DI80" s="81">
        <f t="shared" si="62"/>
        <v>0</v>
      </c>
      <c r="DJ80" s="81">
        <f t="shared" si="63"/>
        <v>-200.64500000000001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-85</v>
      </c>
      <c r="D81" s="82">
        <v>0</v>
      </c>
      <c r="E81" s="82">
        <v>0</v>
      </c>
      <c r="F81" s="82">
        <v>-207.01400000000001</v>
      </c>
      <c r="G81" s="82">
        <v>-292.01400000000001</v>
      </c>
      <c r="H81" s="76"/>
      <c r="I81" s="31">
        <v>79</v>
      </c>
      <c r="J81" s="82">
        <v>85</v>
      </c>
      <c r="K81" s="82">
        <v>0</v>
      </c>
      <c r="L81" s="82">
        <v>0</v>
      </c>
      <c r="M81" s="82">
        <v>0</v>
      </c>
      <c r="N81" s="82">
        <v>85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207.01400000000001</v>
      </c>
      <c r="AF81" s="82">
        <v>0</v>
      </c>
      <c r="AG81" s="82">
        <v>0</v>
      </c>
      <c r="AH81" s="82">
        <v>0</v>
      </c>
      <c r="AI81" s="82">
        <v>207.01400000000001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-85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207.01400000000001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-207.01400000000001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850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2070.1400000000003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2070.1400000000003</v>
      </c>
      <c r="DF81" s="81">
        <f t="shared" si="59"/>
        <v>292.01400000000001</v>
      </c>
      <c r="DG81" s="81">
        <f t="shared" si="60"/>
        <v>-85</v>
      </c>
      <c r="DH81" s="81">
        <f t="shared" si="61"/>
        <v>0</v>
      </c>
      <c r="DI81" s="81">
        <f t="shared" si="62"/>
        <v>0</v>
      </c>
      <c r="DJ81" s="81">
        <f t="shared" si="63"/>
        <v>-207.01400000000001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-80</v>
      </c>
      <c r="D82" s="82">
        <v>0</v>
      </c>
      <c r="E82" s="82">
        <v>0</v>
      </c>
      <c r="F82" s="82">
        <v>-217.084</v>
      </c>
      <c r="G82" s="82">
        <v>-297.084</v>
      </c>
      <c r="H82" s="76"/>
      <c r="I82" s="31">
        <v>80</v>
      </c>
      <c r="J82" s="82">
        <v>80</v>
      </c>
      <c r="K82" s="82">
        <v>0</v>
      </c>
      <c r="L82" s="82">
        <v>0</v>
      </c>
      <c r="M82" s="82">
        <v>0</v>
      </c>
      <c r="N82" s="82">
        <v>80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217.084</v>
      </c>
      <c r="AF82" s="82">
        <v>0</v>
      </c>
      <c r="AG82" s="82">
        <v>0</v>
      </c>
      <c r="AH82" s="82">
        <v>0</v>
      </c>
      <c r="AI82" s="82">
        <v>217.084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80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-80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217.084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-217.084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800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800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2170.84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2170.84</v>
      </c>
      <c r="DF82" s="81">
        <f t="shared" si="59"/>
        <v>297.084</v>
      </c>
      <c r="DG82" s="81">
        <f t="shared" si="60"/>
        <v>-80</v>
      </c>
      <c r="DH82" s="81">
        <f t="shared" si="61"/>
        <v>0</v>
      </c>
      <c r="DI82" s="81">
        <f t="shared" si="62"/>
        <v>0</v>
      </c>
      <c r="DJ82" s="81">
        <f t="shared" si="63"/>
        <v>-217.084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-85</v>
      </c>
      <c r="D83" s="82">
        <v>0</v>
      </c>
      <c r="E83" s="82">
        <v>0</v>
      </c>
      <c r="F83" s="82">
        <v>-121.52200000000001</v>
      </c>
      <c r="G83" s="82">
        <v>-206.52199999999999</v>
      </c>
      <c r="H83" s="76"/>
      <c r="I83" s="31">
        <v>81</v>
      </c>
      <c r="J83" s="82">
        <v>85</v>
      </c>
      <c r="K83" s="82">
        <v>0</v>
      </c>
      <c r="L83" s="82">
        <v>0</v>
      </c>
      <c r="M83" s="82">
        <v>0</v>
      </c>
      <c r="N83" s="82">
        <v>85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121.52200000000001</v>
      </c>
      <c r="AF83" s="82">
        <v>0</v>
      </c>
      <c r="AG83" s="82">
        <v>0</v>
      </c>
      <c r="AH83" s="82">
        <v>0</v>
      </c>
      <c r="AI83" s="82">
        <v>121.52200000000001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121.52200000000001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-121.52200000000001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1215.22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1215.22</v>
      </c>
      <c r="DF83" s="81">
        <f t="shared" si="59"/>
        <v>206.52199999999999</v>
      </c>
      <c r="DG83" s="81">
        <f t="shared" si="60"/>
        <v>-85</v>
      </c>
      <c r="DH83" s="81">
        <f t="shared" si="61"/>
        <v>0</v>
      </c>
      <c r="DI83" s="81">
        <f t="shared" si="62"/>
        <v>0</v>
      </c>
      <c r="DJ83" s="81">
        <f t="shared" si="63"/>
        <v>-121.52200000000001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-85</v>
      </c>
      <c r="D84" s="82">
        <v>0</v>
      </c>
      <c r="E84" s="82">
        <v>0</v>
      </c>
      <c r="F84" s="82">
        <v>-121.35899999999999</v>
      </c>
      <c r="G84" s="82">
        <v>-206.35900000000001</v>
      </c>
      <c r="H84" s="76"/>
      <c r="I84" s="31">
        <v>82</v>
      </c>
      <c r="J84" s="82">
        <v>85</v>
      </c>
      <c r="K84" s="82">
        <v>0</v>
      </c>
      <c r="L84" s="82">
        <v>0</v>
      </c>
      <c r="M84" s="82">
        <v>0</v>
      </c>
      <c r="N84" s="82">
        <v>85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121.35899999999999</v>
      </c>
      <c r="AF84" s="82">
        <v>0</v>
      </c>
      <c r="AG84" s="82">
        <v>0</v>
      </c>
      <c r="AH84" s="82">
        <v>0</v>
      </c>
      <c r="AI84" s="82">
        <v>121.35899999999999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121.35899999999999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-121.35899999999999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1213.5899999999999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1213.5899999999999</v>
      </c>
      <c r="DF84" s="81">
        <f t="shared" si="59"/>
        <v>206.35899999999998</v>
      </c>
      <c r="DG84" s="81">
        <f t="shared" si="60"/>
        <v>-85</v>
      </c>
      <c r="DH84" s="81">
        <f t="shared" si="61"/>
        <v>0</v>
      </c>
      <c r="DI84" s="81">
        <f t="shared" si="62"/>
        <v>0</v>
      </c>
      <c r="DJ84" s="81">
        <f t="shared" si="63"/>
        <v>-121.35899999999999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-85</v>
      </c>
      <c r="D85" s="82">
        <v>0</v>
      </c>
      <c r="E85" s="82">
        <v>0</v>
      </c>
      <c r="F85" s="82">
        <v>-139.90899999999999</v>
      </c>
      <c r="G85" s="82">
        <v>-224.90899999999999</v>
      </c>
      <c r="H85" s="76"/>
      <c r="I85" s="31">
        <v>83</v>
      </c>
      <c r="J85" s="82">
        <v>85</v>
      </c>
      <c r="K85" s="82">
        <v>0</v>
      </c>
      <c r="L85" s="82">
        <v>0</v>
      </c>
      <c r="M85" s="82">
        <v>0</v>
      </c>
      <c r="N85" s="82">
        <v>85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139.90899999999999</v>
      </c>
      <c r="AF85" s="82">
        <v>0</v>
      </c>
      <c r="AG85" s="82">
        <v>0</v>
      </c>
      <c r="AH85" s="82">
        <v>0</v>
      </c>
      <c r="AI85" s="82">
        <v>139.90899999999999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139.90899999999999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-139.90899999999999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1399.09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1399.09</v>
      </c>
      <c r="DF85" s="81">
        <f t="shared" si="59"/>
        <v>224.90899999999999</v>
      </c>
      <c r="DG85" s="81">
        <f t="shared" si="60"/>
        <v>-85</v>
      </c>
      <c r="DH85" s="81">
        <f t="shared" si="61"/>
        <v>0</v>
      </c>
      <c r="DI85" s="81">
        <f t="shared" si="62"/>
        <v>0</v>
      </c>
      <c r="DJ85" s="81">
        <f t="shared" si="63"/>
        <v>-139.90899999999999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-100</v>
      </c>
      <c r="D86" s="82">
        <v>0</v>
      </c>
      <c r="E86" s="82">
        <v>0</v>
      </c>
      <c r="F86" s="82">
        <v>-152.63300000000001</v>
      </c>
      <c r="G86" s="82">
        <v>-252.63300000000001</v>
      </c>
      <c r="H86" s="76"/>
      <c r="I86" s="31">
        <v>84</v>
      </c>
      <c r="J86" s="82">
        <v>100</v>
      </c>
      <c r="K86" s="82">
        <v>0</v>
      </c>
      <c r="L86" s="82">
        <v>0</v>
      </c>
      <c r="M86" s="82">
        <v>0</v>
      </c>
      <c r="N86" s="82">
        <v>100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152.63300000000001</v>
      </c>
      <c r="AF86" s="82">
        <v>0</v>
      </c>
      <c r="AG86" s="82">
        <v>0</v>
      </c>
      <c r="AH86" s="82">
        <v>0</v>
      </c>
      <c r="AI86" s="82">
        <v>152.63300000000001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152.63300000000001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-152.63300000000001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1526.3300000000002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1526.3300000000002</v>
      </c>
      <c r="DF86" s="81">
        <f t="shared" si="59"/>
        <v>252.63300000000001</v>
      </c>
      <c r="DG86" s="81">
        <f t="shared" si="60"/>
        <v>-100</v>
      </c>
      <c r="DH86" s="81">
        <f t="shared" si="61"/>
        <v>0</v>
      </c>
      <c r="DI86" s="81">
        <f t="shared" si="62"/>
        <v>0</v>
      </c>
      <c r="DJ86" s="81">
        <f t="shared" si="63"/>
        <v>-152.63300000000001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-110</v>
      </c>
      <c r="D87" s="82">
        <v>0</v>
      </c>
      <c r="E87" s="82">
        <v>0</v>
      </c>
      <c r="F87" s="82">
        <v>-189.96799999999999</v>
      </c>
      <c r="G87" s="82">
        <v>-299.96800000000002</v>
      </c>
      <c r="H87" s="76"/>
      <c r="I87" s="31">
        <v>85</v>
      </c>
      <c r="J87" s="82">
        <v>110</v>
      </c>
      <c r="K87" s="82">
        <v>0</v>
      </c>
      <c r="L87" s="82">
        <v>0</v>
      </c>
      <c r="M87" s="82">
        <v>0</v>
      </c>
      <c r="N87" s="82">
        <v>110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189.96799999999999</v>
      </c>
      <c r="AF87" s="82">
        <v>0</v>
      </c>
      <c r="AG87" s="82">
        <v>0</v>
      </c>
      <c r="AH87" s="82">
        <v>0</v>
      </c>
      <c r="AI87" s="82">
        <v>189.96799999999999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189.96799999999999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-189.96799999999999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1899.6799999999998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1899.6799999999998</v>
      </c>
      <c r="DF87" s="81">
        <f t="shared" si="59"/>
        <v>299.96799999999996</v>
      </c>
      <c r="DG87" s="81">
        <f t="shared" si="60"/>
        <v>-110</v>
      </c>
      <c r="DH87" s="81">
        <f t="shared" si="61"/>
        <v>0</v>
      </c>
      <c r="DI87" s="81">
        <f t="shared" si="62"/>
        <v>0</v>
      </c>
      <c r="DJ87" s="81">
        <f t="shared" si="63"/>
        <v>-189.96799999999999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-115</v>
      </c>
      <c r="D88" s="82">
        <v>0</v>
      </c>
      <c r="E88" s="82">
        <v>0</v>
      </c>
      <c r="F88" s="82">
        <v>-179.31299999999999</v>
      </c>
      <c r="G88" s="82">
        <v>-294.31299999999999</v>
      </c>
      <c r="H88" s="76"/>
      <c r="I88" s="31">
        <v>86</v>
      </c>
      <c r="J88" s="82">
        <v>115</v>
      </c>
      <c r="K88" s="82">
        <v>0</v>
      </c>
      <c r="L88" s="82">
        <v>0</v>
      </c>
      <c r="M88" s="82">
        <v>0</v>
      </c>
      <c r="N88" s="82">
        <v>115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179.31299999999999</v>
      </c>
      <c r="AF88" s="82">
        <v>0</v>
      </c>
      <c r="AG88" s="82">
        <v>0</v>
      </c>
      <c r="AH88" s="82">
        <v>0</v>
      </c>
      <c r="AI88" s="82">
        <v>179.31299999999999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179.31299999999999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-179.31299999999999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1793.1299999999999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1793.1299999999999</v>
      </c>
      <c r="DF88" s="81">
        <f t="shared" si="59"/>
        <v>294.31299999999999</v>
      </c>
      <c r="DG88" s="81">
        <f t="shared" si="60"/>
        <v>-115</v>
      </c>
      <c r="DH88" s="81">
        <f t="shared" si="61"/>
        <v>0</v>
      </c>
      <c r="DI88" s="81">
        <f t="shared" si="62"/>
        <v>0</v>
      </c>
      <c r="DJ88" s="81">
        <f t="shared" si="63"/>
        <v>-179.31299999999999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-125</v>
      </c>
      <c r="D89" s="82">
        <v>0</v>
      </c>
      <c r="E89" s="82">
        <v>0</v>
      </c>
      <c r="F89" s="82">
        <v>-182.72300000000001</v>
      </c>
      <c r="G89" s="82">
        <v>-307.72300000000001</v>
      </c>
      <c r="H89" s="76"/>
      <c r="I89" s="31">
        <v>87</v>
      </c>
      <c r="J89" s="82">
        <v>125</v>
      </c>
      <c r="K89" s="82">
        <v>0</v>
      </c>
      <c r="L89" s="82">
        <v>0</v>
      </c>
      <c r="M89" s="82">
        <v>0</v>
      </c>
      <c r="N89" s="82">
        <v>125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182.72300000000001</v>
      </c>
      <c r="AF89" s="82">
        <v>0</v>
      </c>
      <c r="AG89" s="82">
        <v>0</v>
      </c>
      <c r="AH89" s="82">
        <v>0</v>
      </c>
      <c r="AI89" s="82">
        <v>182.72300000000001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-125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182.72300000000001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-182.72300000000001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1250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1827.23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1827.23</v>
      </c>
      <c r="DF89" s="81">
        <f t="shared" si="59"/>
        <v>307.72300000000001</v>
      </c>
      <c r="DG89" s="81">
        <f t="shared" si="60"/>
        <v>-125</v>
      </c>
      <c r="DH89" s="81">
        <f t="shared" si="61"/>
        <v>0</v>
      </c>
      <c r="DI89" s="81">
        <f t="shared" si="62"/>
        <v>0</v>
      </c>
      <c r="DJ89" s="81">
        <f t="shared" si="63"/>
        <v>-182.72300000000001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-125</v>
      </c>
      <c r="D90" s="82">
        <v>0</v>
      </c>
      <c r="E90" s="82">
        <v>0</v>
      </c>
      <c r="F90" s="82">
        <v>-184.93199999999999</v>
      </c>
      <c r="G90" s="82">
        <v>-309.93200000000002</v>
      </c>
      <c r="H90" s="76"/>
      <c r="I90" s="31">
        <v>88</v>
      </c>
      <c r="J90" s="82">
        <v>125</v>
      </c>
      <c r="K90" s="82">
        <v>0</v>
      </c>
      <c r="L90" s="82">
        <v>0</v>
      </c>
      <c r="M90" s="82">
        <v>0</v>
      </c>
      <c r="N90" s="82">
        <v>125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184.93199999999999</v>
      </c>
      <c r="AF90" s="82">
        <v>0</v>
      </c>
      <c r="AG90" s="82">
        <v>0</v>
      </c>
      <c r="AH90" s="82">
        <v>0</v>
      </c>
      <c r="AI90" s="82">
        <v>184.93199999999999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184.93199999999999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-184.93199999999999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1849.32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1849.32</v>
      </c>
      <c r="DF90" s="81">
        <f t="shared" si="59"/>
        <v>309.93200000000002</v>
      </c>
      <c r="DG90" s="81">
        <f t="shared" si="60"/>
        <v>-125</v>
      </c>
      <c r="DH90" s="81">
        <f t="shared" si="61"/>
        <v>0</v>
      </c>
      <c r="DI90" s="81">
        <f t="shared" si="62"/>
        <v>0</v>
      </c>
      <c r="DJ90" s="81">
        <f t="shared" si="63"/>
        <v>-184.93199999999999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-65</v>
      </c>
      <c r="D91" s="82">
        <v>0</v>
      </c>
      <c r="E91" s="82">
        <v>0</v>
      </c>
      <c r="F91" s="82">
        <v>-187.535</v>
      </c>
      <c r="G91" s="82">
        <v>-252.535</v>
      </c>
      <c r="H91" s="76"/>
      <c r="I91" s="31">
        <v>89</v>
      </c>
      <c r="J91" s="82">
        <v>65</v>
      </c>
      <c r="K91" s="82">
        <v>0</v>
      </c>
      <c r="L91" s="82">
        <v>0</v>
      </c>
      <c r="M91" s="82">
        <v>0</v>
      </c>
      <c r="N91" s="82">
        <v>65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187.535</v>
      </c>
      <c r="AF91" s="82">
        <v>0</v>
      </c>
      <c r="AG91" s="82">
        <v>0</v>
      </c>
      <c r="AH91" s="82">
        <v>0</v>
      </c>
      <c r="AI91" s="82">
        <v>187.535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187.535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-187.535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1875.35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1875.35</v>
      </c>
      <c r="DF91" s="81">
        <f t="shared" si="59"/>
        <v>252.535</v>
      </c>
      <c r="DG91" s="81">
        <f t="shared" si="60"/>
        <v>-65</v>
      </c>
      <c r="DH91" s="81">
        <f t="shared" si="61"/>
        <v>0</v>
      </c>
      <c r="DI91" s="81">
        <f t="shared" si="62"/>
        <v>0</v>
      </c>
      <c r="DJ91" s="81">
        <f t="shared" si="63"/>
        <v>-187.535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-70</v>
      </c>
      <c r="D92" s="82">
        <v>0</v>
      </c>
      <c r="E92" s="82">
        <v>0</v>
      </c>
      <c r="F92" s="82">
        <v>-192.95500000000001</v>
      </c>
      <c r="G92" s="82">
        <v>-262.95499999999998</v>
      </c>
      <c r="H92" s="76"/>
      <c r="I92" s="31">
        <v>90</v>
      </c>
      <c r="J92" s="82">
        <v>70</v>
      </c>
      <c r="K92" s="82">
        <v>0</v>
      </c>
      <c r="L92" s="82">
        <v>0</v>
      </c>
      <c r="M92" s="82">
        <v>0</v>
      </c>
      <c r="N92" s="82">
        <v>70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192.95500000000001</v>
      </c>
      <c r="AF92" s="82">
        <v>0</v>
      </c>
      <c r="AG92" s="82">
        <v>0</v>
      </c>
      <c r="AH92" s="82">
        <v>0</v>
      </c>
      <c r="AI92" s="82">
        <v>192.95500000000001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192.95500000000001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-192.95500000000001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1929.5500000000002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1929.5500000000002</v>
      </c>
      <c r="DF92" s="81">
        <f t="shared" si="59"/>
        <v>262.95500000000004</v>
      </c>
      <c r="DG92" s="81">
        <f t="shared" si="60"/>
        <v>-70</v>
      </c>
      <c r="DH92" s="81">
        <f t="shared" si="61"/>
        <v>0</v>
      </c>
      <c r="DI92" s="81">
        <f t="shared" si="62"/>
        <v>0</v>
      </c>
      <c r="DJ92" s="81">
        <f t="shared" si="63"/>
        <v>-192.95500000000001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-75</v>
      </c>
      <c r="D93" s="82">
        <v>0</v>
      </c>
      <c r="E93" s="82">
        <v>0</v>
      </c>
      <c r="F93" s="82">
        <v>-193.238</v>
      </c>
      <c r="G93" s="82">
        <v>-268.238</v>
      </c>
      <c r="H93" s="76"/>
      <c r="I93" s="31">
        <v>91</v>
      </c>
      <c r="J93" s="82">
        <v>75</v>
      </c>
      <c r="K93" s="82">
        <v>0</v>
      </c>
      <c r="L93" s="82">
        <v>0</v>
      </c>
      <c r="M93" s="82">
        <v>0</v>
      </c>
      <c r="N93" s="82">
        <v>75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193.238</v>
      </c>
      <c r="AF93" s="82">
        <v>0</v>
      </c>
      <c r="AG93" s="82">
        <v>0</v>
      </c>
      <c r="AH93" s="82">
        <v>0</v>
      </c>
      <c r="AI93" s="82">
        <v>193.238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193.238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-193.238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1932.38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1932.38</v>
      </c>
      <c r="DF93" s="81">
        <f t="shared" si="59"/>
        <v>268.238</v>
      </c>
      <c r="DG93" s="81">
        <f t="shared" si="60"/>
        <v>-75</v>
      </c>
      <c r="DH93" s="81">
        <f t="shared" si="61"/>
        <v>0</v>
      </c>
      <c r="DI93" s="81">
        <f t="shared" si="62"/>
        <v>0</v>
      </c>
      <c r="DJ93" s="81">
        <f t="shared" si="63"/>
        <v>-193.238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-85</v>
      </c>
      <c r="D94" s="82">
        <v>0</v>
      </c>
      <c r="E94" s="82">
        <v>0</v>
      </c>
      <c r="F94" s="82">
        <v>-202.34800000000001</v>
      </c>
      <c r="G94" s="82">
        <v>-287.34800000000001</v>
      </c>
      <c r="H94" s="76"/>
      <c r="I94" s="31">
        <v>92</v>
      </c>
      <c r="J94" s="82">
        <v>85</v>
      </c>
      <c r="K94" s="82">
        <v>0</v>
      </c>
      <c r="L94" s="82">
        <v>0</v>
      </c>
      <c r="M94" s="82">
        <v>0</v>
      </c>
      <c r="N94" s="82">
        <v>85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202.34800000000001</v>
      </c>
      <c r="AF94" s="82">
        <v>0</v>
      </c>
      <c r="AG94" s="82">
        <v>0</v>
      </c>
      <c r="AH94" s="82">
        <v>0</v>
      </c>
      <c r="AI94" s="82">
        <v>202.34800000000001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202.34800000000001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-202.34800000000001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2023.48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2023.48</v>
      </c>
      <c r="DF94" s="81">
        <f t="shared" si="59"/>
        <v>287.34800000000001</v>
      </c>
      <c r="DG94" s="81">
        <f t="shared" si="60"/>
        <v>-85</v>
      </c>
      <c r="DH94" s="81">
        <f t="shared" si="61"/>
        <v>0</v>
      </c>
      <c r="DI94" s="81">
        <f t="shared" si="62"/>
        <v>0</v>
      </c>
      <c r="DJ94" s="81">
        <f t="shared" si="63"/>
        <v>-202.34800000000001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-95</v>
      </c>
      <c r="D95" s="82">
        <v>0</v>
      </c>
      <c r="E95" s="82">
        <v>0</v>
      </c>
      <c r="F95" s="82">
        <v>-213.36600000000001</v>
      </c>
      <c r="G95" s="82">
        <v>-308.36599999999999</v>
      </c>
      <c r="H95" s="76"/>
      <c r="I95" s="31">
        <v>93</v>
      </c>
      <c r="J95" s="82">
        <v>95</v>
      </c>
      <c r="K95" s="82">
        <v>0</v>
      </c>
      <c r="L95" s="82">
        <v>0</v>
      </c>
      <c r="M95" s="82">
        <v>0</v>
      </c>
      <c r="N95" s="82">
        <v>95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213.36600000000001</v>
      </c>
      <c r="AF95" s="82">
        <v>0</v>
      </c>
      <c r="AG95" s="82">
        <v>0</v>
      </c>
      <c r="AH95" s="82">
        <v>0</v>
      </c>
      <c r="AI95" s="82">
        <v>213.36600000000001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95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-95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213.36600000000001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-213.36600000000001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950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950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2133.6600000000003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2133.6600000000003</v>
      </c>
      <c r="DF95" s="81">
        <f t="shared" si="59"/>
        <v>308.36599999999999</v>
      </c>
      <c r="DG95" s="81">
        <f t="shared" si="60"/>
        <v>-95</v>
      </c>
      <c r="DH95" s="81">
        <f t="shared" si="61"/>
        <v>0</v>
      </c>
      <c r="DI95" s="81">
        <f t="shared" si="62"/>
        <v>0</v>
      </c>
      <c r="DJ95" s="81">
        <f t="shared" si="63"/>
        <v>-213.36600000000001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-100</v>
      </c>
      <c r="D96" s="82">
        <v>0</v>
      </c>
      <c r="E96" s="82">
        <v>0</v>
      </c>
      <c r="F96" s="82">
        <v>-228.386</v>
      </c>
      <c r="G96" s="82">
        <v>-328.38600000000002</v>
      </c>
      <c r="H96" s="76"/>
      <c r="I96" s="31">
        <v>94</v>
      </c>
      <c r="J96" s="82">
        <v>100</v>
      </c>
      <c r="K96" s="82">
        <v>0</v>
      </c>
      <c r="L96" s="82">
        <v>0</v>
      </c>
      <c r="M96" s="82">
        <v>0</v>
      </c>
      <c r="N96" s="82">
        <v>100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228.386</v>
      </c>
      <c r="AF96" s="82">
        <v>0</v>
      </c>
      <c r="AG96" s="82">
        <v>0</v>
      </c>
      <c r="AH96" s="82">
        <v>0</v>
      </c>
      <c r="AI96" s="82">
        <v>228.386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228.386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-228.386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2283.86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2283.86</v>
      </c>
      <c r="DF96" s="81">
        <f t="shared" si="59"/>
        <v>328.38599999999997</v>
      </c>
      <c r="DG96" s="81">
        <f t="shared" si="60"/>
        <v>-100</v>
      </c>
      <c r="DH96" s="81">
        <f t="shared" si="61"/>
        <v>0</v>
      </c>
      <c r="DI96" s="81">
        <f t="shared" si="62"/>
        <v>0</v>
      </c>
      <c r="DJ96" s="81">
        <f t="shared" si="63"/>
        <v>-228.386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-115</v>
      </c>
      <c r="D97" s="82">
        <v>0</v>
      </c>
      <c r="E97" s="82">
        <v>0</v>
      </c>
      <c r="F97" s="82">
        <v>-203</v>
      </c>
      <c r="G97" s="82">
        <v>-318</v>
      </c>
      <c r="H97" s="76"/>
      <c r="I97" s="31">
        <v>95</v>
      </c>
      <c r="J97" s="82">
        <v>115</v>
      </c>
      <c r="K97" s="82">
        <v>0</v>
      </c>
      <c r="L97" s="82">
        <v>0</v>
      </c>
      <c r="M97" s="82">
        <v>0</v>
      </c>
      <c r="N97" s="82">
        <v>115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203</v>
      </c>
      <c r="AF97" s="82">
        <v>0</v>
      </c>
      <c r="AG97" s="82">
        <v>0</v>
      </c>
      <c r="AH97" s="82">
        <v>0</v>
      </c>
      <c r="AI97" s="82">
        <v>203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115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-115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203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-203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1150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1150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2030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2030</v>
      </c>
      <c r="DF97" s="81">
        <f t="shared" si="59"/>
        <v>318</v>
      </c>
      <c r="DG97" s="81">
        <f t="shared" si="60"/>
        <v>-115</v>
      </c>
      <c r="DH97" s="81">
        <f t="shared" si="61"/>
        <v>0</v>
      </c>
      <c r="DI97" s="81">
        <f t="shared" si="62"/>
        <v>0</v>
      </c>
      <c r="DJ97" s="81">
        <f t="shared" si="63"/>
        <v>-203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-124.045</v>
      </c>
      <c r="D98" s="82">
        <v>0</v>
      </c>
      <c r="E98" s="82">
        <v>0</v>
      </c>
      <c r="F98" s="82">
        <v>-168.95500000000001</v>
      </c>
      <c r="G98" s="82">
        <v>-293</v>
      </c>
      <c r="H98" s="76"/>
      <c r="I98" s="31">
        <v>96</v>
      </c>
      <c r="J98" s="82">
        <v>124.045</v>
      </c>
      <c r="K98" s="82">
        <v>0</v>
      </c>
      <c r="L98" s="82">
        <v>0</v>
      </c>
      <c r="M98" s="82">
        <v>0</v>
      </c>
      <c r="N98" s="82">
        <v>124.045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168.95500000000001</v>
      </c>
      <c r="AF98" s="82">
        <v>0</v>
      </c>
      <c r="AG98" s="82">
        <v>0</v>
      </c>
      <c r="AH98" s="82">
        <v>0</v>
      </c>
      <c r="AI98" s="82">
        <v>168.95500000000001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124.045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-124.045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168.95500000000001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-168.95500000000001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31269.511690000003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31269.511690000003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42590.514310000006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42590.514310000006</v>
      </c>
      <c r="DF98" s="81">
        <f t="shared" si="59"/>
        <v>293</v>
      </c>
      <c r="DG98" s="81">
        <f t="shared" si="60"/>
        <v>-124.045</v>
      </c>
      <c r="DH98" s="81">
        <f t="shared" si="61"/>
        <v>0</v>
      </c>
      <c r="DI98" s="81">
        <f t="shared" si="62"/>
        <v>0</v>
      </c>
      <c r="DJ98" s="81">
        <f t="shared" si="63"/>
        <v>-168.95500000000001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0.96292924999999996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-0.96292924999999996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1.3848479999999999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-1.3848479999999999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1.71365579225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1.71365579225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2.4073721077500001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2.4073721077500001</v>
      </c>
      <c r="DE99" s="86"/>
      <c r="DF99" s="81">
        <f t="shared" si="59"/>
        <v>2.34777725</v>
      </c>
      <c r="DG99" s="81">
        <f t="shared" si="60"/>
        <v>-0.96292924999999996</v>
      </c>
      <c r="DH99" s="81">
        <f t="shared" si="61"/>
        <v>0</v>
      </c>
      <c r="DI99" s="81">
        <f t="shared" si="62"/>
        <v>0</v>
      </c>
      <c r="DJ99" s="81">
        <f t="shared" si="63"/>
        <v>-1.3848479999999999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679.19316800000001</v>
      </c>
      <c r="C3" s="175">
        <f ca="1">$B3*C$1/100</f>
        <v>506.67810332800002</v>
      </c>
      <c r="D3" s="176">
        <f t="shared" ref="D3:F18" ca="1" si="0">$B3*D$1/100</f>
        <v>163.21011827040005</v>
      </c>
      <c r="E3" s="176">
        <f t="shared" ca="1" si="0"/>
        <v>9.3049464016000005</v>
      </c>
      <c r="F3" s="177">
        <f t="shared" ca="1" si="0"/>
        <v>0</v>
      </c>
      <c r="G3" s="174">
        <f t="shared" ref="G3:G66" ca="1" si="1">INDIRECT("ISGS_exbus!" &amp; $V$3 &amp; X3)</f>
        <v>675.98723500000006</v>
      </c>
      <c r="H3" s="174">
        <f t="shared" ref="H3:H66" ca="1" si="2">INDIRECT("ISGS_Delhi_pp!" &amp; $V$3 &amp; X3)</f>
        <v>653.67965600000002</v>
      </c>
      <c r="I3" s="178">
        <f ca="1">INDIRECT("BRPL_EOD!" &amp; $V$3 &amp; X3)</f>
        <v>487.65</v>
      </c>
      <c r="J3" s="176">
        <f ca="1">INDIRECT("BYPL_EOD!" &amp; $V$3 &amp; X3)</f>
        <v>157.08000000000001</v>
      </c>
      <c r="K3" s="176">
        <f ca="1">INDIRECT("TPDDL_EOD!" &amp; $V$3 &amp; X3)</f>
        <v>8.9499999999999993</v>
      </c>
      <c r="L3" s="176">
        <f ca="1">INDIRECT("NDMC_EOD!" &amp; $V$3 &amp; X3)</f>
        <v>0</v>
      </c>
      <c r="M3" s="177">
        <f ca="1">SUM(I3:L3)</f>
        <v>653.68000000000006</v>
      </c>
      <c r="N3" s="175">
        <f ca="1">INDIRECT("BRPL_ISGS_exbus!" &amp; $V$3 &amp; X3)</f>
        <v>487.64974337351606</v>
      </c>
      <c r="O3" s="176">
        <f ca="1">INDIRECT("BYPL_ISGS_exbus!" &amp; $V$3 &amp; X3)</f>
        <v>157.07991733643374</v>
      </c>
      <c r="P3" s="176">
        <f ca="1">INDIRECT("TPDDL_ISGS_exbus!" &amp; $V$3 &amp; X3)</f>
        <v>8.9499952900501754</v>
      </c>
      <c r="Q3" s="176">
        <f ca="1">INDIRECT("NDMC_ISGS_exbus!" &amp; $V$3 &amp; X3)</f>
        <v>0</v>
      </c>
      <c r="R3" s="177">
        <f ca="1">SUM(N3:Q3)</f>
        <v>653.67965600000002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679.19316800000001</v>
      </c>
      <c r="C4" s="179">
        <f t="shared" ref="C4:F35" ca="1" si="4">$B4*C$1/100</f>
        <v>506.67810332800002</v>
      </c>
      <c r="D4" s="180">
        <f t="shared" ca="1" si="0"/>
        <v>163.21011827040005</v>
      </c>
      <c r="E4" s="180">
        <f t="shared" ca="1" si="0"/>
        <v>9.3049464016000005</v>
      </c>
      <c r="F4" s="181">
        <f t="shared" ca="1" si="0"/>
        <v>0</v>
      </c>
      <c r="G4" s="182">
        <f t="shared" ca="1" si="1"/>
        <v>679.19</v>
      </c>
      <c r="H4" s="182">
        <f t="shared" ca="1" si="2"/>
        <v>656.77673000000004</v>
      </c>
      <c r="I4" s="183">
        <f t="shared" ref="I4:I67" ca="1" si="5">INDIRECT("BRPL_EOD!" &amp; $V$3 &amp; X4)</f>
        <v>489.96</v>
      </c>
      <c r="J4" s="180">
        <f t="shared" ref="J4:J67" ca="1" si="6">INDIRECT("BYPL_EOD!" &amp; $V$3 &amp; X4)</f>
        <v>157.82</v>
      </c>
      <c r="K4" s="180">
        <f t="shared" ref="K4:K67" ca="1" si="7">INDIRECT("TPDDL_EOD!" &amp; $V$3 &amp; X4)</f>
        <v>8.99</v>
      </c>
      <c r="L4" s="180">
        <f t="shared" ref="L4:L67" ca="1" si="8">INDIRECT("NDMC_EOD!" &amp; $V$3 &amp; X4)</f>
        <v>0</v>
      </c>
      <c r="M4" s="181">
        <f t="shared" ref="M4:M67" ca="1" si="9">SUM(I4:L4)</f>
        <v>656.77</v>
      </c>
      <c r="N4" s="179">
        <f t="shared" ref="N4:N67" ca="1" si="10">INDIRECT("BRPL_ISGS_exbus!" &amp; $V$3 &amp; X4)</f>
        <v>489.96502067816743</v>
      </c>
      <c r="O4" s="180">
        <f t="shared" ref="O4:O67" ca="1" si="11">INDIRECT("BYPL_ISGS_exbus!" &amp; $V$3 &amp; X4)</f>
        <v>157.82161720023754</v>
      </c>
      <c r="P4" s="180">
        <f t="shared" ref="P4:P67" ca="1" si="12">INDIRECT("TPDDL_ISGS_exbus!" &amp; $V$3 &amp; X4)</f>
        <v>8.9900921215950795</v>
      </c>
      <c r="Q4" s="180">
        <f t="shared" ref="Q4:Q67" ca="1" si="13">INDIRECT("NDMC_ISGS_exbus!" &amp; $V$3 &amp; X4)</f>
        <v>0</v>
      </c>
      <c r="R4" s="181">
        <f t="shared" ref="R4:R67" ca="1" si="14">SUM(N4:Q4)</f>
        <v>656.77673000000004</v>
      </c>
      <c r="W4" s="46"/>
      <c r="X4" s="46">
        <v>4</v>
      </c>
    </row>
    <row r="5" spans="1:24">
      <c r="A5" s="61" t="s">
        <v>47</v>
      </c>
      <c r="B5" s="174">
        <f t="shared" ca="1" si="3"/>
        <v>679.19316800000001</v>
      </c>
      <c r="C5" s="179">
        <f t="shared" ca="1" si="4"/>
        <v>506.67810332800002</v>
      </c>
      <c r="D5" s="180">
        <f t="shared" ca="1" si="0"/>
        <v>163.21011827040005</v>
      </c>
      <c r="E5" s="180">
        <f t="shared" ca="1" si="0"/>
        <v>9.3049464016000005</v>
      </c>
      <c r="F5" s="181">
        <f t="shared" ca="1" si="0"/>
        <v>0</v>
      </c>
      <c r="G5" s="182">
        <f t="shared" ca="1" si="1"/>
        <v>679.19</v>
      </c>
      <c r="H5" s="182">
        <f t="shared" ca="1" si="2"/>
        <v>656.77673000000004</v>
      </c>
      <c r="I5" s="183">
        <f t="shared" ca="1" si="5"/>
        <v>489.96</v>
      </c>
      <c r="J5" s="180">
        <f t="shared" ca="1" si="6"/>
        <v>157.82</v>
      </c>
      <c r="K5" s="180">
        <f t="shared" ca="1" si="7"/>
        <v>8.99</v>
      </c>
      <c r="L5" s="180">
        <f t="shared" ca="1" si="8"/>
        <v>0</v>
      </c>
      <c r="M5" s="181">
        <f t="shared" ca="1" si="9"/>
        <v>656.77</v>
      </c>
      <c r="N5" s="179">
        <f t="shared" ca="1" si="10"/>
        <v>489.96502067816743</v>
      </c>
      <c r="O5" s="180">
        <f t="shared" ca="1" si="11"/>
        <v>157.82161720023754</v>
      </c>
      <c r="P5" s="180">
        <f t="shared" ca="1" si="12"/>
        <v>8.9900921215950795</v>
      </c>
      <c r="Q5" s="180">
        <f t="shared" ca="1" si="13"/>
        <v>0</v>
      </c>
      <c r="R5" s="181">
        <f t="shared" ca="1" si="14"/>
        <v>656.77673000000004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679.19316800000001</v>
      </c>
      <c r="C6" s="179">
        <f t="shared" ca="1" si="4"/>
        <v>506.67810332800002</v>
      </c>
      <c r="D6" s="180">
        <f t="shared" ca="1" si="0"/>
        <v>163.21011827040005</v>
      </c>
      <c r="E6" s="180">
        <f t="shared" ca="1" si="0"/>
        <v>9.3049464016000005</v>
      </c>
      <c r="F6" s="181">
        <f t="shared" ca="1" si="0"/>
        <v>0</v>
      </c>
      <c r="G6" s="182">
        <f t="shared" ca="1" si="1"/>
        <v>679.19</v>
      </c>
      <c r="H6" s="182">
        <f t="shared" ca="1" si="2"/>
        <v>656.77673000000004</v>
      </c>
      <c r="I6" s="183">
        <f t="shared" ca="1" si="5"/>
        <v>489.96</v>
      </c>
      <c r="J6" s="180">
        <f t="shared" ca="1" si="6"/>
        <v>157.82</v>
      </c>
      <c r="K6" s="180">
        <f t="shared" ca="1" si="7"/>
        <v>8.99</v>
      </c>
      <c r="L6" s="180">
        <f t="shared" ca="1" si="8"/>
        <v>0</v>
      </c>
      <c r="M6" s="181">
        <f t="shared" ca="1" si="9"/>
        <v>656.77</v>
      </c>
      <c r="N6" s="179">
        <f t="shared" ca="1" si="10"/>
        <v>489.96502067816743</v>
      </c>
      <c r="O6" s="180">
        <f t="shared" ca="1" si="11"/>
        <v>157.82161720023754</v>
      </c>
      <c r="P6" s="180">
        <f t="shared" ca="1" si="12"/>
        <v>8.9900921215950795</v>
      </c>
      <c r="Q6" s="180">
        <f t="shared" ca="1" si="13"/>
        <v>0</v>
      </c>
      <c r="R6" s="181">
        <f t="shared" ca="1" si="14"/>
        <v>656.77673000000004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679.19316800000001</v>
      </c>
      <c r="C7" s="179">
        <f t="shared" ca="1" si="4"/>
        <v>506.67810332800002</v>
      </c>
      <c r="D7" s="180">
        <f t="shared" ca="1" si="0"/>
        <v>163.21011827040005</v>
      </c>
      <c r="E7" s="180">
        <f t="shared" ca="1" si="0"/>
        <v>9.3049464016000005</v>
      </c>
      <c r="F7" s="181">
        <f t="shared" ca="1" si="0"/>
        <v>0</v>
      </c>
      <c r="G7" s="182">
        <f t="shared" ca="1" si="1"/>
        <v>620.05091400000003</v>
      </c>
      <c r="H7" s="182">
        <f t="shared" ca="1" si="2"/>
        <v>599.58923400000003</v>
      </c>
      <c r="I7" s="183">
        <f t="shared" ca="1" si="5"/>
        <v>501.34</v>
      </c>
      <c r="J7" s="180">
        <f t="shared" ca="1" si="6"/>
        <v>89.05</v>
      </c>
      <c r="K7" s="180">
        <f t="shared" ca="1" si="7"/>
        <v>9.1999999999999993</v>
      </c>
      <c r="L7" s="180">
        <f t="shared" ca="1" si="8"/>
        <v>0</v>
      </c>
      <c r="M7" s="181">
        <f t="shared" ca="1" si="9"/>
        <v>599.59</v>
      </c>
      <c r="N7" s="179">
        <f t="shared" ca="1" si="10"/>
        <v>501.33935951827078</v>
      </c>
      <c r="O7" s="180">
        <f t="shared" ca="1" si="11"/>
        <v>89.049886235093979</v>
      </c>
      <c r="P7" s="180">
        <f t="shared" ca="1" si="12"/>
        <v>9.1999882466352005</v>
      </c>
      <c r="Q7" s="180">
        <f t="shared" ca="1" si="13"/>
        <v>0</v>
      </c>
      <c r="R7" s="181">
        <f t="shared" ca="1" si="14"/>
        <v>599.58923400000003</v>
      </c>
      <c r="W7" s="46"/>
      <c r="X7" s="46">
        <v>7</v>
      </c>
    </row>
    <row r="8" spans="1:24">
      <c r="A8" s="61" t="s">
        <v>50</v>
      </c>
      <c r="B8" s="174">
        <f t="shared" ca="1" si="3"/>
        <v>679.19316800000001</v>
      </c>
      <c r="C8" s="179">
        <f t="shared" ca="1" si="4"/>
        <v>506.67810332800002</v>
      </c>
      <c r="D8" s="180">
        <f t="shared" ca="1" si="0"/>
        <v>163.21011827040005</v>
      </c>
      <c r="E8" s="180">
        <f t="shared" ca="1" si="0"/>
        <v>9.3049464016000005</v>
      </c>
      <c r="F8" s="181">
        <f t="shared" ca="1" si="0"/>
        <v>0</v>
      </c>
      <c r="G8" s="182">
        <f t="shared" ca="1" si="1"/>
        <v>605.98059999999998</v>
      </c>
      <c r="H8" s="182">
        <f t="shared" ca="1" si="2"/>
        <v>585.98324000000002</v>
      </c>
      <c r="I8" s="183">
        <f t="shared" ca="1" si="5"/>
        <v>489.96</v>
      </c>
      <c r="J8" s="180">
        <f t="shared" ca="1" si="6"/>
        <v>87.03</v>
      </c>
      <c r="K8" s="180">
        <f t="shared" ca="1" si="7"/>
        <v>8.99</v>
      </c>
      <c r="L8" s="180">
        <f t="shared" ca="1" si="8"/>
        <v>0</v>
      </c>
      <c r="M8" s="181">
        <f t="shared" ca="1" si="9"/>
        <v>585.98</v>
      </c>
      <c r="N8" s="179">
        <f t="shared" ca="1" si="10"/>
        <v>489.96270908631692</v>
      </c>
      <c r="O8" s="180">
        <f t="shared" ca="1" si="11"/>
        <v>87.030481206184518</v>
      </c>
      <c r="P8" s="180">
        <f t="shared" ca="1" si="12"/>
        <v>8.9900497074985495</v>
      </c>
      <c r="Q8" s="180">
        <f t="shared" ca="1" si="13"/>
        <v>0</v>
      </c>
      <c r="R8" s="181">
        <f t="shared" ca="1" si="14"/>
        <v>585.98324000000002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606.20849999999996</v>
      </c>
      <c r="H9" s="182">
        <f t="shared" ca="1" si="2"/>
        <v>586.20362</v>
      </c>
      <c r="I9" s="183">
        <f t="shared" ca="1" si="5"/>
        <v>490.17</v>
      </c>
      <c r="J9" s="180">
        <f t="shared" ca="1" si="6"/>
        <v>87.03</v>
      </c>
      <c r="K9" s="180">
        <f t="shared" ca="1" si="7"/>
        <v>9</v>
      </c>
      <c r="L9" s="180">
        <f t="shared" ca="1" si="8"/>
        <v>0</v>
      </c>
      <c r="M9" s="181">
        <f t="shared" ca="1" si="9"/>
        <v>586.20000000000005</v>
      </c>
      <c r="N9" s="179">
        <f t="shared" ca="1" si="10"/>
        <v>490.17302697952914</v>
      </c>
      <c r="O9" s="180">
        <f t="shared" ca="1" si="11"/>
        <v>87.030537442169901</v>
      </c>
      <c r="P9" s="180">
        <f t="shared" ca="1" si="12"/>
        <v>9.0000555783009197</v>
      </c>
      <c r="Q9" s="180">
        <f t="shared" ca="1" si="13"/>
        <v>0</v>
      </c>
      <c r="R9" s="181">
        <f t="shared" ca="1" si="14"/>
        <v>586.20362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606.20849999999996</v>
      </c>
      <c r="H10" s="182">
        <f t="shared" ca="1" si="2"/>
        <v>586.20362</v>
      </c>
      <c r="I10" s="183">
        <f t="shared" ca="1" si="5"/>
        <v>490.17</v>
      </c>
      <c r="J10" s="180">
        <f t="shared" ca="1" si="6"/>
        <v>87.03</v>
      </c>
      <c r="K10" s="180">
        <f t="shared" ca="1" si="7"/>
        <v>9</v>
      </c>
      <c r="L10" s="180">
        <f t="shared" ca="1" si="8"/>
        <v>0</v>
      </c>
      <c r="M10" s="181">
        <f t="shared" ca="1" si="9"/>
        <v>586.20000000000005</v>
      </c>
      <c r="N10" s="179">
        <f t="shared" ca="1" si="10"/>
        <v>490.17302697952914</v>
      </c>
      <c r="O10" s="180">
        <f t="shared" ca="1" si="11"/>
        <v>87.030537442169901</v>
      </c>
      <c r="P10" s="180">
        <f t="shared" ca="1" si="12"/>
        <v>9.0000555783009197</v>
      </c>
      <c r="Q10" s="180">
        <f t="shared" ca="1" si="13"/>
        <v>0</v>
      </c>
      <c r="R10" s="181">
        <f t="shared" ca="1" si="14"/>
        <v>586.20362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606.20849999999996</v>
      </c>
      <c r="H11" s="182">
        <f t="shared" ca="1" si="2"/>
        <v>586.20362</v>
      </c>
      <c r="I11" s="183">
        <f t="shared" ca="1" si="5"/>
        <v>490.17</v>
      </c>
      <c r="J11" s="180">
        <f t="shared" ca="1" si="6"/>
        <v>87.03</v>
      </c>
      <c r="K11" s="180">
        <f t="shared" ca="1" si="7"/>
        <v>9</v>
      </c>
      <c r="L11" s="180">
        <f t="shared" ca="1" si="8"/>
        <v>0</v>
      </c>
      <c r="M11" s="181">
        <f t="shared" ca="1" si="9"/>
        <v>586.20000000000005</v>
      </c>
      <c r="N11" s="179">
        <f t="shared" ca="1" si="10"/>
        <v>490.17302697952914</v>
      </c>
      <c r="O11" s="180">
        <f t="shared" ca="1" si="11"/>
        <v>87.030537442169901</v>
      </c>
      <c r="P11" s="180">
        <f t="shared" ca="1" si="12"/>
        <v>9.0000555783009197</v>
      </c>
      <c r="Q11" s="180">
        <f t="shared" ca="1" si="13"/>
        <v>0</v>
      </c>
      <c r="R11" s="181">
        <f t="shared" ca="1" si="14"/>
        <v>586.20362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601.89949999999999</v>
      </c>
      <c r="H12" s="182">
        <f t="shared" ca="1" si="2"/>
        <v>582.03681600000004</v>
      </c>
      <c r="I12" s="183">
        <f t="shared" ca="1" si="5"/>
        <v>490.17</v>
      </c>
      <c r="J12" s="180">
        <f t="shared" ca="1" si="6"/>
        <v>87.03</v>
      </c>
      <c r="K12" s="180">
        <f t="shared" ca="1" si="7"/>
        <v>4.84</v>
      </c>
      <c r="L12" s="180">
        <f t="shared" ca="1" si="8"/>
        <v>0</v>
      </c>
      <c r="M12" s="181">
        <f t="shared" ca="1" si="9"/>
        <v>582.04000000000008</v>
      </c>
      <c r="N12" s="179">
        <f t="shared" ca="1" si="10"/>
        <v>490.16731856697135</v>
      </c>
      <c r="O12" s="180">
        <f t="shared" ca="1" si="11"/>
        <v>87.029523909834367</v>
      </c>
      <c r="P12" s="180">
        <f t="shared" ca="1" si="12"/>
        <v>4.8399735231942822</v>
      </c>
      <c r="Q12" s="180">
        <f t="shared" ca="1" si="13"/>
        <v>0</v>
      </c>
      <c r="R12" s="181">
        <f t="shared" ca="1" si="14"/>
        <v>582.03681600000004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601.89949999999999</v>
      </c>
      <c r="H13" s="182">
        <f t="shared" ca="1" si="2"/>
        <v>582.03681600000004</v>
      </c>
      <c r="I13" s="183">
        <f t="shared" ca="1" si="5"/>
        <v>490.17</v>
      </c>
      <c r="J13" s="180">
        <f t="shared" ca="1" si="6"/>
        <v>87.03</v>
      </c>
      <c r="K13" s="180">
        <f t="shared" ca="1" si="7"/>
        <v>4.84</v>
      </c>
      <c r="L13" s="180">
        <f t="shared" ca="1" si="8"/>
        <v>0</v>
      </c>
      <c r="M13" s="181">
        <f t="shared" ca="1" si="9"/>
        <v>582.04000000000008</v>
      </c>
      <c r="N13" s="179">
        <f t="shared" ca="1" si="10"/>
        <v>490.16731856697135</v>
      </c>
      <c r="O13" s="180">
        <f t="shared" ca="1" si="11"/>
        <v>87.029523909834367</v>
      </c>
      <c r="P13" s="180">
        <f t="shared" ca="1" si="12"/>
        <v>4.8399735231942822</v>
      </c>
      <c r="Q13" s="180">
        <f t="shared" ca="1" si="13"/>
        <v>0</v>
      </c>
      <c r="R13" s="181">
        <f t="shared" ca="1" si="14"/>
        <v>582.03681600000004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601.89949999999999</v>
      </c>
      <c r="H14" s="182">
        <f t="shared" ca="1" si="2"/>
        <v>582.03681600000004</v>
      </c>
      <c r="I14" s="183">
        <f t="shared" ca="1" si="5"/>
        <v>490.17</v>
      </c>
      <c r="J14" s="180">
        <f t="shared" ca="1" si="6"/>
        <v>87.03</v>
      </c>
      <c r="K14" s="180">
        <f t="shared" ca="1" si="7"/>
        <v>4.84</v>
      </c>
      <c r="L14" s="180">
        <f t="shared" ca="1" si="8"/>
        <v>0</v>
      </c>
      <c r="M14" s="181">
        <f t="shared" ca="1" si="9"/>
        <v>582.04000000000008</v>
      </c>
      <c r="N14" s="179">
        <f t="shared" ca="1" si="10"/>
        <v>490.16731856697135</v>
      </c>
      <c r="O14" s="180">
        <f t="shared" ca="1" si="11"/>
        <v>87.029523909834367</v>
      </c>
      <c r="P14" s="180">
        <f t="shared" ca="1" si="12"/>
        <v>4.8399735231942822</v>
      </c>
      <c r="Q14" s="180">
        <f t="shared" ca="1" si="13"/>
        <v>0</v>
      </c>
      <c r="R14" s="181">
        <f t="shared" ca="1" si="14"/>
        <v>582.03681600000004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601.89949999999999</v>
      </c>
      <c r="H15" s="182">
        <f t="shared" ca="1" si="2"/>
        <v>582.03681600000004</v>
      </c>
      <c r="I15" s="183">
        <f t="shared" ca="1" si="5"/>
        <v>490.17</v>
      </c>
      <c r="J15" s="180">
        <f t="shared" ca="1" si="6"/>
        <v>87.03</v>
      </c>
      <c r="K15" s="180">
        <f t="shared" ca="1" si="7"/>
        <v>4.84</v>
      </c>
      <c r="L15" s="180">
        <f t="shared" ca="1" si="8"/>
        <v>0</v>
      </c>
      <c r="M15" s="181">
        <f t="shared" ca="1" si="9"/>
        <v>582.04000000000008</v>
      </c>
      <c r="N15" s="179">
        <f t="shared" ca="1" si="10"/>
        <v>490.16731856697135</v>
      </c>
      <c r="O15" s="180">
        <f t="shared" ca="1" si="11"/>
        <v>87.029523909834367</v>
      </c>
      <c r="P15" s="180">
        <f t="shared" ca="1" si="12"/>
        <v>4.8399735231942822</v>
      </c>
      <c r="Q15" s="180">
        <f t="shared" ca="1" si="13"/>
        <v>0</v>
      </c>
      <c r="R15" s="181">
        <f t="shared" ca="1" si="14"/>
        <v>582.03681600000004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601.89949999999999</v>
      </c>
      <c r="H16" s="182">
        <f t="shared" ca="1" si="2"/>
        <v>582.03681600000004</v>
      </c>
      <c r="I16" s="183">
        <f t="shared" ca="1" si="5"/>
        <v>490.17</v>
      </c>
      <c r="J16" s="180">
        <f t="shared" ca="1" si="6"/>
        <v>87.03</v>
      </c>
      <c r="K16" s="180">
        <f t="shared" ca="1" si="7"/>
        <v>4.84</v>
      </c>
      <c r="L16" s="180">
        <f t="shared" ca="1" si="8"/>
        <v>0</v>
      </c>
      <c r="M16" s="181">
        <f t="shared" ca="1" si="9"/>
        <v>582.04000000000008</v>
      </c>
      <c r="N16" s="179">
        <f t="shared" ca="1" si="10"/>
        <v>490.16731856697135</v>
      </c>
      <c r="O16" s="180">
        <f t="shared" ca="1" si="11"/>
        <v>87.029523909834367</v>
      </c>
      <c r="P16" s="180">
        <f t="shared" ca="1" si="12"/>
        <v>4.8399735231942822</v>
      </c>
      <c r="Q16" s="180">
        <f t="shared" ca="1" si="13"/>
        <v>0</v>
      </c>
      <c r="R16" s="181">
        <f t="shared" ca="1" si="14"/>
        <v>582.03681600000004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601.89949999999999</v>
      </c>
      <c r="H17" s="182">
        <f t="shared" ca="1" si="2"/>
        <v>582.03681600000004</v>
      </c>
      <c r="I17" s="183">
        <f t="shared" ca="1" si="5"/>
        <v>490.17</v>
      </c>
      <c r="J17" s="180">
        <f t="shared" ca="1" si="6"/>
        <v>87.03</v>
      </c>
      <c r="K17" s="180">
        <f t="shared" ca="1" si="7"/>
        <v>4.84</v>
      </c>
      <c r="L17" s="180">
        <f t="shared" ca="1" si="8"/>
        <v>0</v>
      </c>
      <c r="M17" s="181">
        <f t="shared" ca="1" si="9"/>
        <v>582.04000000000008</v>
      </c>
      <c r="N17" s="179">
        <f t="shared" ca="1" si="10"/>
        <v>490.16731856697135</v>
      </c>
      <c r="O17" s="180">
        <f t="shared" ca="1" si="11"/>
        <v>87.029523909834367</v>
      </c>
      <c r="P17" s="180">
        <f t="shared" ca="1" si="12"/>
        <v>4.8399735231942822</v>
      </c>
      <c r="Q17" s="180">
        <f t="shared" ca="1" si="13"/>
        <v>0</v>
      </c>
      <c r="R17" s="181">
        <f t="shared" ca="1" si="14"/>
        <v>582.03681600000004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601.89949999999999</v>
      </c>
      <c r="H18" s="182">
        <f t="shared" ca="1" si="2"/>
        <v>582.03681600000004</v>
      </c>
      <c r="I18" s="183">
        <f t="shared" ca="1" si="5"/>
        <v>490.17</v>
      </c>
      <c r="J18" s="180">
        <f t="shared" ca="1" si="6"/>
        <v>87.03</v>
      </c>
      <c r="K18" s="180">
        <f t="shared" ca="1" si="7"/>
        <v>4.84</v>
      </c>
      <c r="L18" s="180">
        <f t="shared" ca="1" si="8"/>
        <v>0</v>
      </c>
      <c r="M18" s="181">
        <f t="shared" ca="1" si="9"/>
        <v>582.04000000000008</v>
      </c>
      <c r="N18" s="179">
        <f t="shared" ca="1" si="10"/>
        <v>490.16731856697135</v>
      </c>
      <c r="O18" s="180">
        <f t="shared" ca="1" si="11"/>
        <v>87.029523909834367</v>
      </c>
      <c r="P18" s="180">
        <f t="shared" ca="1" si="12"/>
        <v>4.8399735231942822</v>
      </c>
      <c r="Q18" s="180">
        <f t="shared" ca="1" si="13"/>
        <v>0</v>
      </c>
      <c r="R18" s="181">
        <f t="shared" ca="1" si="14"/>
        <v>582.03681600000004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601.89949999999999</v>
      </c>
      <c r="H19" s="182">
        <f t="shared" ca="1" si="2"/>
        <v>582.03681600000004</v>
      </c>
      <c r="I19" s="183">
        <f t="shared" ca="1" si="5"/>
        <v>490.17</v>
      </c>
      <c r="J19" s="180">
        <f t="shared" ca="1" si="6"/>
        <v>87.03</v>
      </c>
      <c r="K19" s="180">
        <f t="shared" ca="1" si="7"/>
        <v>4.84</v>
      </c>
      <c r="L19" s="180">
        <f t="shared" ca="1" si="8"/>
        <v>0</v>
      </c>
      <c r="M19" s="181">
        <f t="shared" ca="1" si="9"/>
        <v>582.04000000000008</v>
      </c>
      <c r="N19" s="179">
        <f t="shared" ca="1" si="10"/>
        <v>490.16731856697135</v>
      </c>
      <c r="O19" s="180">
        <f t="shared" ca="1" si="11"/>
        <v>87.029523909834367</v>
      </c>
      <c r="P19" s="180">
        <f t="shared" ca="1" si="12"/>
        <v>4.8399735231942822</v>
      </c>
      <c r="Q19" s="180">
        <f t="shared" ca="1" si="13"/>
        <v>0</v>
      </c>
      <c r="R19" s="181">
        <f t="shared" ca="1" si="14"/>
        <v>582.03681600000004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601.89949999999999</v>
      </c>
      <c r="H20" s="182">
        <f t="shared" ca="1" si="2"/>
        <v>582.03681600000004</v>
      </c>
      <c r="I20" s="183">
        <f t="shared" ca="1" si="5"/>
        <v>490.17</v>
      </c>
      <c r="J20" s="180">
        <f t="shared" ca="1" si="6"/>
        <v>87.03</v>
      </c>
      <c r="K20" s="180">
        <f t="shared" ca="1" si="7"/>
        <v>4.84</v>
      </c>
      <c r="L20" s="180">
        <f t="shared" ca="1" si="8"/>
        <v>0</v>
      </c>
      <c r="M20" s="181">
        <f t="shared" ca="1" si="9"/>
        <v>582.04000000000008</v>
      </c>
      <c r="N20" s="179">
        <f t="shared" ca="1" si="10"/>
        <v>490.16731856697135</v>
      </c>
      <c r="O20" s="180">
        <f t="shared" ca="1" si="11"/>
        <v>87.029523909834367</v>
      </c>
      <c r="P20" s="180">
        <f t="shared" ca="1" si="12"/>
        <v>4.8399735231942822</v>
      </c>
      <c r="Q20" s="180">
        <f t="shared" ca="1" si="13"/>
        <v>0</v>
      </c>
      <c r="R20" s="181">
        <f t="shared" ca="1" si="14"/>
        <v>582.03681600000004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601.89949999999999</v>
      </c>
      <c r="H21" s="182">
        <f t="shared" ca="1" si="2"/>
        <v>582.03681600000004</v>
      </c>
      <c r="I21" s="183">
        <f t="shared" ca="1" si="5"/>
        <v>490.17</v>
      </c>
      <c r="J21" s="180">
        <f t="shared" ca="1" si="6"/>
        <v>87.03</v>
      </c>
      <c r="K21" s="180">
        <f t="shared" ca="1" si="7"/>
        <v>4.84</v>
      </c>
      <c r="L21" s="180">
        <f t="shared" ca="1" si="8"/>
        <v>0</v>
      </c>
      <c r="M21" s="181">
        <f t="shared" ca="1" si="9"/>
        <v>582.04000000000008</v>
      </c>
      <c r="N21" s="179">
        <f t="shared" ca="1" si="10"/>
        <v>490.16731856697135</v>
      </c>
      <c r="O21" s="180">
        <f t="shared" ca="1" si="11"/>
        <v>87.029523909834367</v>
      </c>
      <c r="P21" s="180">
        <f t="shared" ca="1" si="12"/>
        <v>4.8399735231942822</v>
      </c>
      <c r="Q21" s="180">
        <f t="shared" ca="1" si="13"/>
        <v>0</v>
      </c>
      <c r="R21" s="181">
        <f t="shared" ca="1" si="14"/>
        <v>582.03681600000004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601.89949999999999</v>
      </c>
      <c r="H22" s="182">
        <f t="shared" ca="1" si="2"/>
        <v>582.03681600000004</v>
      </c>
      <c r="I22" s="183">
        <f t="shared" ca="1" si="5"/>
        <v>490.17</v>
      </c>
      <c r="J22" s="180">
        <f t="shared" ca="1" si="6"/>
        <v>87.03</v>
      </c>
      <c r="K22" s="180">
        <f t="shared" ca="1" si="7"/>
        <v>4.84</v>
      </c>
      <c r="L22" s="180">
        <f t="shared" ca="1" si="8"/>
        <v>0</v>
      </c>
      <c r="M22" s="181">
        <f t="shared" ca="1" si="9"/>
        <v>582.04000000000008</v>
      </c>
      <c r="N22" s="179">
        <f t="shared" ca="1" si="10"/>
        <v>490.16731856697135</v>
      </c>
      <c r="O22" s="180">
        <f t="shared" ca="1" si="11"/>
        <v>87.029523909834367</v>
      </c>
      <c r="P22" s="180">
        <f t="shared" ca="1" si="12"/>
        <v>4.8399735231942822</v>
      </c>
      <c r="Q22" s="180">
        <f t="shared" ca="1" si="13"/>
        <v>0</v>
      </c>
      <c r="R22" s="181">
        <f t="shared" ca="1" si="14"/>
        <v>582.03681600000004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601.89949999999999</v>
      </c>
      <c r="H23" s="182">
        <f t="shared" ca="1" si="2"/>
        <v>582.03681600000004</v>
      </c>
      <c r="I23" s="183">
        <f t="shared" ca="1" si="5"/>
        <v>490.17</v>
      </c>
      <c r="J23" s="180">
        <f t="shared" ca="1" si="6"/>
        <v>87.03</v>
      </c>
      <c r="K23" s="180">
        <f t="shared" ca="1" si="7"/>
        <v>4.84</v>
      </c>
      <c r="L23" s="180">
        <f t="shared" ca="1" si="8"/>
        <v>0</v>
      </c>
      <c r="M23" s="181">
        <f t="shared" ca="1" si="9"/>
        <v>582.04000000000008</v>
      </c>
      <c r="N23" s="179">
        <f t="shared" ca="1" si="10"/>
        <v>490.16731856697135</v>
      </c>
      <c r="O23" s="180">
        <f t="shared" ca="1" si="11"/>
        <v>87.029523909834367</v>
      </c>
      <c r="P23" s="180">
        <f t="shared" ca="1" si="12"/>
        <v>4.8399735231942822</v>
      </c>
      <c r="Q23" s="180">
        <f t="shared" ca="1" si="13"/>
        <v>0</v>
      </c>
      <c r="R23" s="181">
        <f t="shared" ca="1" si="14"/>
        <v>582.03681600000004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601.89949999999999</v>
      </c>
      <c r="H24" s="182">
        <f t="shared" ca="1" si="2"/>
        <v>582.03681600000004</v>
      </c>
      <c r="I24" s="183">
        <f t="shared" ca="1" si="5"/>
        <v>490.17</v>
      </c>
      <c r="J24" s="180">
        <f t="shared" ca="1" si="6"/>
        <v>87.03</v>
      </c>
      <c r="K24" s="180">
        <f t="shared" ca="1" si="7"/>
        <v>4.84</v>
      </c>
      <c r="L24" s="180">
        <f t="shared" ca="1" si="8"/>
        <v>0</v>
      </c>
      <c r="M24" s="181">
        <f t="shared" ca="1" si="9"/>
        <v>582.04000000000008</v>
      </c>
      <c r="N24" s="179">
        <f t="shared" ca="1" si="10"/>
        <v>490.16731856697135</v>
      </c>
      <c r="O24" s="180">
        <f t="shared" ca="1" si="11"/>
        <v>87.029523909834367</v>
      </c>
      <c r="P24" s="180">
        <f t="shared" ca="1" si="12"/>
        <v>4.8399735231942822</v>
      </c>
      <c r="Q24" s="180">
        <f t="shared" ca="1" si="13"/>
        <v>0</v>
      </c>
      <c r="R24" s="181">
        <f t="shared" ca="1" si="14"/>
        <v>582.03681600000004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606.20849999999996</v>
      </c>
      <c r="H25" s="182">
        <f t="shared" ca="1" si="2"/>
        <v>586.20362</v>
      </c>
      <c r="I25" s="183">
        <f t="shared" ca="1" si="5"/>
        <v>490.17</v>
      </c>
      <c r="J25" s="180">
        <f t="shared" ca="1" si="6"/>
        <v>87.03</v>
      </c>
      <c r="K25" s="180">
        <f t="shared" ca="1" si="7"/>
        <v>9</v>
      </c>
      <c r="L25" s="180">
        <f t="shared" ca="1" si="8"/>
        <v>0</v>
      </c>
      <c r="M25" s="181">
        <f t="shared" ca="1" si="9"/>
        <v>586.20000000000005</v>
      </c>
      <c r="N25" s="179">
        <f t="shared" ca="1" si="10"/>
        <v>490.17302697952914</v>
      </c>
      <c r="O25" s="180">
        <f t="shared" ca="1" si="11"/>
        <v>87.030537442169901</v>
      </c>
      <c r="P25" s="180">
        <f t="shared" ca="1" si="12"/>
        <v>9.0000555783009197</v>
      </c>
      <c r="Q25" s="180">
        <f t="shared" ca="1" si="13"/>
        <v>0</v>
      </c>
      <c r="R25" s="181">
        <f t="shared" ca="1" si="14"/>
        <v>586.20362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658.20849999999996</v>
      </c>
      <c r="H26" s="182">
        <f t="shared" ca="1" si="2"/>
        <v>636.48761999999999</v>
      </c>
      <c r="I26" s="183">
        <f t="shared" ca="1" si="5"/>
        <v>490.17</v>
      </c>
      <c r="J26" s="180">
        <f t="shared" ca="1" si="6"/>
        <v>137.31</v>
      </c>
      <c r="K26" s="180">
        <f t="shared" ca="1" si="7"/>
        <v>9</v>
      </c>
      <c r="L26" s="180">
        <f t="shared" ca="1" si="8"/>
        <v>0</v>
      </c>
      <c r="M26" s="181">
        <f t="shared" ca="1" si="9"/>
        <v>636.48</v>
      </c>
      <c r="N26" s="179">
        <f t="shared" ca="1" si="10"/>
        <v>490.17586836255657</v>
      </c>
      <c r="O26" s="180">
        <f t="shared" ca="1" si="11"/>
        <v>137.31164388857465</v>
      </c>
      <c r="P26" s="180">
        <f t="shared" ca="1" si="12"/>
        <v>9.0001077488687784</v>
      </c>
      <c r="Q26" s="180">
        <f t="shared" ca="1" si="13"/>
        <v>0</v>
      </c>
      <c r="R26" s="181">
        <f t="shared" ca="1" si="14"/>
        <v>636.48761999999999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606.20849999999996</v>
      </c>
      <c r="H27" s="182">
        <f t="shared" ca="1" si="2"/>
        <v>586.20362</v>
      </c>
      <c r="I27" s="183">
        <f t="shared" ca="1" si="5"/>
        <v>490.17</v>
      </c>
      <c r="J27" s="180">
        <f t="shared" ca="1" si="6"/>
        <v>87.03</v>
      </c>
      <c r="K27" s="180">
        <f t="shared" ca="1" si="7"/>
        <v>9</v>
      </c>
      <c r="L27" s="180">
        <f t="shared" ca="1" si="8"/>
        <v>0</v>
      </c>
      <c r="M27" s="181">
        <f t="shared" ca="1" si="9"/>
        <v>586.20000000000005</v>
      </c>
      <c r="N27" s="179">
        <f t="shared" ca="1" si="10"/>
        <v>490.17302697952914</v>
      </c>
      <c r="O27" s="180">
        <f t="shared" ca="1" si="11"/>
        <v>87.030537442169901</v>
      </c>
      <c r="P27" s="180">
        <f t="shared" ca="1" si="12"/>
        <v>9.0000555783009197</v>
      </c>
      <c r="Q27" s="180">
        <f t="shared" ca="1" si="13"/>
        <v>0</v>
      </c>
      <c r="R27" s="181">
        <f t="shared" ca="1" si="14"/>
        <v>586.20362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606.20849999999996</v>
      </c>
      <c r="H28" s="182">
        <f t="shared" ca="1" si="2"/>
        <v>586.20362</v>
      </c>
      <c r="I28" s="183">
        <f t="shared" ca="1" si="5"/>
        <v>490.17</v>
      </c>
      <c r="J28" s="180">
        <f t="shared" ca="1" si="6"/>
        <v>87.03</v>
      </c>
      <c r="K28" s="180">
        <f t="shared" ca="1" si="7"/>
        <v>9</v>
      </c>
      <c r="L28" s="180">
        <f t="shared" ca="1" si="8"/>
        <v>0</v>
      </c>
      <c r="M28" s="181">
        <f t="shared" ca="1" si="9"/>
        <v>586.20000000000005</v>
      </c>
      <c r="N28" s="179">
        <f t="shared" ca="1" si="10"/>
        <v>490.17302697952914</v>
      </c>
      <c r="O28" s="180">
        <f t="shared" ca="1" si="11"/>
        <v>87.030537442169901</v>
      </c>
      <c r="P28" s="180">
        <f t="shared" ca="1" si="12"/>
        <v>9.0000555783009197</v>
      </c>
      <c r="Q28" s="180">
        <f t="shared" ca="1" si="13"/>
        <v>0</v>
      </c>
      <c r="R28" s="181">
        <f t="shared" ca="1" si="14"/>
        <v>586.20362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601.89949999999999</v>
      </c>
      <c r="H29" s="182">
        <f t="shared" ca="1" si="2"/>
        <v>582.03681600000004</v>
      </c>
      <c r="I29" s="183">
        <f t="shared" ca="1" si="5"/>
        <v>490.17</v>
      </c>
      <c r="J29" s="180">
        <f t="shared" ca="1" si="6"/>
        <v>87.03</v>
      </c>
      <c r="K29" s="180">
        <f t="shared" ca="1" si="7"/>
        <v>4.84</v>
      </c>
      <c r="L29" s="180">
        <f t="shared" ca="1" si="8"/>
        <v>0</v>
      </c>
      <c r="M29" s="181">
        <f t="shared" ca="1" si="9"/>
        <v>582.04000000000008</v>
      </c>
      <c r="N29" s="179">
        <f t="shared" ca="1" si="10"/>
        <v>490.16731856697135</v>
      </c>
      <c r="O29" s="180">
        <f t="shared" ca="1" si="11"/>
        <v>87.029523909834367</v>
      </c>
      <c r="P29" s="180">
        <f t="shared" ca="1" si="12"/>
        <v>4.8399735231942822</v>
      </c>
      <c r="Q29" s="180">
        <f t="shared" ca="1" si="13"/>
        <v>0</v>
      </c>
      <c r="R29" s="181">
        <f t="shared" ca="1" si="14"/>
        <v>582.03681600000004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601.89949999999999</v>
      </c>
      <c r="H30" s="182">
        <f t="shared" ca="1" si="2"/>
        <v>582.03681600000004</v>
      </c>
      <c r="I30" s="183">
        <f t="shared" ca="1" si="5"/>
        <v>490.17</v>
      </c>
      <c r="J30" s="180">
        <f t="shared" ca="1" si="6"/>
        <v>87.03</v>
      </c>
      <c r="K30" s="180">
        <f t="shared" ca="1" si="7"/>
        <v>4.84</v>
      </c>
      <c r="L30" s="180">
        <f t="shared" ca="1" si="8"/>
        <v>0</v>
      </c>
      <c r="M30" s="181">
        <f t="shared" ca="1" si="9"/>
        <v>582.04000000000008</v>
      </c>
      <c r="N30" s="179">
        <f t="shared" ca="1" si="10"/>
        <v>490.16731856697135</v>
      </c>
      <c r="O30" s="180">
        <f t="shared" ca="1" si="11"/>
        <v>87.029523909834367</v>
      </c>
      <c r="P30" s="180">
        <f t="shared" ca="1" si="12"/>
        <v>4.8399735231942822</v>
      </c>
      <c r="Q30" s="180">
        <f t="shared" ca="1" si="13"/>
        <v>0</v>
      </c>
      <c r="R30" s="181">
        <f t="shared" ca="1" si="14"/>
        <v>582.03681600000004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601.89949999999999</v>
      </c>
      <c r="H31" s="182">
        <f t="shared" ca="1" si="2"/>
        <v>582.03681600000004</v>
      </c>
      <c r="I31" s="183">
        <f t="shared" ca="1" si="5"/>
        <v>490.17</v>
      </c>
      <c r="J31" s="180">
        <f t="shared" ca="1" si="6"/>
        <v>87.03</v>
      </c>
      <c r="K31" s="180">
        <f t="shared" ca="1" si="7"/>
        <v>4.84</v>
      </c>
      <c r="L31" s="180">
        <f t="shared" ca="1" si="8"/>
        <v>0</v>
      </c>
      <c r="M31" s="181">
        <f t="shared" ca="1" si="9"/>
        <v>582.04000000000008</v>
      </c>
      <c r="N31" s="179">
        <f t="shared" ca="1" si="10"/>
        <v>490.16731856697135</v>
      </c>
      <c r="O31" s="180">
        <f t="shared" ca="1" si="11"/>
        <v>87.029523909834367</v>
      </c>
      <c r="P31" s="180">
        <f t="shared" ca="1" si="12"/>
        <v>4.8399735231942822</v>
      </c>
      <c r="Q31" s="180">
        <f t="shared" ca="1" si="13"/>
        <v>0</v>
      </c>
      <c r="R31" s="181">
        <f t="shared" ca="1" si="14"/>
        <v>582.03681600000004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601.89949999999999</v>
      </c>
      <c r="H32" s="182">
        <f t="shared" ca="1" si="2"/>
        <v>582.03681600000004</v>
      </c>
      <c r="I32" s="183">
        <f t="shared" ca="1" si="5"/>
        <v>490.17</v>
      </c>
      <c r="J32" s="180">
        <f t="shared" ca="1" si="6"/>
        <v>87.03</v>
      </c>
      <c r="K32" s="180">
        <f t="shared" ca="1" si="7"/>
        <v>4.84</v>
      </c>
      <c r="L32" s="180">
        <f t="shared" ca="1" si="8"/>
        <v>0</v>
      </c>
      <c r="M32" s="181">
        <f t="shared" ca="1" si="9"/>
        <v>582.04000000000008</v>
      </c>
      <c r="N32" s="179">
        <f t="shared" ca="1" si="10"/>
        <v>490.16731856697135</v>
      </c>
      <c r="O32" s="180">
        <f t="shared" ca="1" si="11"/>
        <v>87.029523909834367</v>
      </c>
      <c r="P32" s="180">
        <f t="shared" ca="1" si="12"/>
        <v>4.8399735231942822</v>
      </c>
      <c r="Q32" s="180">
        <f t="shared" ca="1" si="13"/>
        <v>0</v>
      </c>
      <c r="R32" s="181">
        <f t="shared" ca="1" si="14"/>
        <v>582.03681600000004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601.89949999999999</v>
      </c>
      <c r="H33" s="182">
        <f t="shared" ca="1" si="2"/>
        <v>582.03681600000004</v>
      </c>
      <c r="I33" s="183">
        <f t="shared" ca="1" si="5"/>
        <v>490.17</v>
      </c>
      <c r="J33" s="180">
        <f t="shared" ca="1" si="6"/>
        <v>87.03</v>
      </c>
      <c r="K33" s="180">
        <f t="shared" ca="1" si="7"/>
        <v>4.84</v>
      </c>
      <c r="L33" s="180">
        <f t="shared" ca="1" si="8"/>
        <v>0</v>
      </c>
      <c r="M33" s="181">
        <f t="shared" ca="1" si="9"/>
        <v>582.04000000000008</v>
      </c>
      <c r="N33" s="179">
        <f t="shared" ca="1" si="10"/>
        <v>490.16731856697135</v>
      </c>
      <c r="O33" s="180">
        <f t="shared" ca="1" si="11"/>
        <v>87.029523909834367</v>
      </c>
      <c r="P33" s="180">
        <f t="shared" ca="1" si="12"/>
        <v>4.8399735231942822</v>
      </c>
      <c r="Q33" s="180">
        <f t="shared" ca="1" si="13"/>
        <v>0</v>
      </c>
      <c r="R33" s="181">
        <f t="shared" ca="1" si="14"/>
        <v>582.03681600000004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601.89949999999999</v>
      </c>
      <c r="H34" s="182">
        <f t="shared" ca="1" si="2"/>
        <v>582.03681600000004</v>
      </c>
      <c r="I34" s="183">
        <f t="shared" ca="1" si="5"/>
        <v>490.17</v>
      </c>
      <c r="J34" s="180">
        <f t="shared" ca="1" si="6"/>
        <v>87.03</v>
      </c>
      <c r="K34" s="180">
        <f t="shared" ca="1" si="7"/>
        <v>4.84</v>
      </c>
      <c r="L34" s="180">
        <f t="shared" ca="1" si="8"/>
        <v>0</v>
      </c>
      <c r="M34" s="181">
        <f t="shared" ca="1" si="9"/>
        <v>582.04000000000008</v>
      </c>
      <c r="N34" s="179">
        <f t="shared" ca="1" si="10"/>
        <v>490.16731856697135</v>
      </c>
      <c r="O34" s="180">
        <f t="shared" ca="1" si="11"/>
        <v>87.029523909834367</v>
      </c>
      <c r="P34" s="180">
        <f t="shared" ca="1" si="12"/>
        <v>4.8399735231942822</v>
      </c>
      <c r="Q34" s="180">
        <f t="shared" ca="1" si="13"/>
        <v>0</v>
      </c>
      <c r="R34" s="181">
        <f t="shared" ca="1" si="14"/>
        <v>582.03681600000004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601.89949999999999</v>
      </c>
      <c r="H35" s="182">
        <f t="shared" ca="1" si="2"/>
        <v>582.03681600000004</v>
      </c>
      <c r="I35" s="183">
        <f t="shared" ca="1" si="5"/>
        <v>490.17</v>
      </c>
      <c r="J35" s="180">
        <f t="shared" ca="1" si="6"/>
        <v>87.03</v>
      </c>
      <c r="K35" s="180">
        <f t="shared" ca="1" si="7"/>
        <v>4.84</v>
      </c>
      <c r="L35" s="180">
        <f t="shared" ca="1" si="8"/>
        <v>0</v>
      </c>
      <c r="M35" s="181">
        <f t="shared" ca="1" si="9"/>
        <v>582.04000000000008</v>
      </c>
      <c r="N35" s="179">
        <f t="shared" ca="1" si="10"/>
        <v>490.16731856697135</v>
      </c>
      <c r="O35" s="180">
        <f t="shared" ca="1" si="11"/>
        <v>87.029523909834367</v>
      </c>
      <c r="P35" s="180">
        <f t="shared" ca="1" si="12"/>
        <v>4.8399735231942822</v>
      </c>
      <c r="Q35" s="180">
        <f t="shared" ca="1" si="13"/>
        <v>0</v>
      </c>
      <c r="R35" s="181">
        <f t="shared" ca="1" si="14"/>
        <v>582.03681600000004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601.89949999999999</v>
      </c>
      <c r="H36" s="182">
        <f t="shared" ca="1" si="2"/>
        <v>582.03681600000004</v>
      </c>
      <c r="I36" s="183">
        <f t="shared" ca="1" si="5"/>
        <v>490.17</v>
      </c>
      <c r="J36" s="180">
        <f t="shared" ca="1" si="6"/>
        <v>87.03</v>
      </c>
      <c r="K36" s="180">
        <f t="shared" ca="1" si="7"/>
        <v>4.84</v>
      </c>
      <c r="L36" s="180">
        <f t="shared" ca="1" si="8"/>
        <v>0</v>
      </c>
      <c r="M36" s="181">
        <f t="shared" ca="1" si="9"/>
        <v>582.04000000000008</v>
      </c>
      <c r="N36" s="179">
        <f t="shared" ca="1" si="10"/>
        <v>490.16731856697135</v>
      </c>
      <c r="O36" s="180">
        <f t="shared" ca="1" si="11"/>
        <v>87.029523909834367</v>
      </c>
      <c r="P36" s="180">
        <f t="shared" ca="1" si="12"/>
        <v>4.8399735231942822</v>
      </c>
      <c r="Q36" s="180">
        <f t="shared" ca="1" si="13"/>
        <v>0</v>
      </c>
      <c r="R36" s="181">
        <f t="shared" ca="1" si="14"/>
        <v>582.03681600000004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529.79949999999997</v>
      </c>
      <c r="H37" s="182">
        <f t="shared" ca="1" si="2"/>
        <v>512.31611599999997</v>
      </c>
      <c r="I37" s="183">
        <f t="shared" ca="1" si="5"/>
        <v>418.72</v>
      </c>
      <c r="J37" s="180">
        <f t="shared" ca="1" si="6"/>
        <v>88.67</v>
      </c>
      <c r="K37" s="180">
        <f t="shared" ca="1" si="7"/>
        <v>4.93</v>
      </c>
      <c r="L37" s="180">
        <f t="shared" ca="1" si="8"/>
        <v>0</v>
      </c>
      <c r="M37" s="181">
        <f t="shared" ca="1" si="9"/>
        <v>512.32000000000005</v>
      </c>
      <c r="N37" s="179">
        <f t="shared" ca="1" si="10"/>
        <v>418.71682560024982</v>
      </c>
      <c r="O37" s="180">
        <f t="shared" ca="1" si="11"/>
        <v>88.669327775062442</v>
      </c>
      <c r="P37" s="180">
        <f t="shared" ca="1" si="12"/>
        <v>4.9299626246876942</v>
      </c>
      <c r="Q37" s="180">
        <f t="shared" ca="1" si="13"/>
        <v>0</v>
      </c>
      <c r="R37" s="181">
        <f t="shared" ca="1" si="14"/>
        <v>512.31611599999997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515</v>
      </c>
      <c r="H38" s="182">
        <f t="shared" ca="1" si="2"/>
        <v>498.005</v>
      </c>
      <c r="I38" s="183">
        <f t="shared" ca="1" si="5"/>
        <v>406.14</v>
      </c>
      <c r="J38" s="180">
        <f t="shared" ca="1" si="6"/>
        <v>87.03</v>
      </c>
      <c r="K38" s="180">
        <f t="shared" ca="1" si="7"/>
        <v>4.84</v>
      </c>
      <c r="L38" s="180">
        <f t="shared" ca="1" si="8"/>
        <v>0</v>
      </c>
      <c r="M38" s="181">
        <f t="shared" ca="1" si="9"/>
        <v>498.00999999999993</v>
      </c>
      <c r="N38" s="179">
        <f t="shared" ca="1" si="10"/>
        <v>406.13592237103677</v>
      </c>
      <c r="O38" s="180">
        <f t="shared" ca="1" si="11"/>
        <v>87.029126222365022</v>
      </c>
      <c r="P38" s="180">
        <f t="shared" ca="1" si="12"/>
        <v>4.8399514065982618</v>
      </c>
      <c r="Q38" s="180">
        <f t="shared" ca="1" si="13"/>
        <v>0</v>
      </c>
      <c r="R38" s="181">
        <f t="shared" ca="1" si="14"/>
        <v>498.00500000000011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465</v>
      </c>
      <c r="H39" s="182">
        <f t="shared" ca="1" si="2"/>
        <v>449.65499999999997</v>
      </c>
      <c r="I39" s="183">
        <f t="shared" ca="1" si="5"/>
        <v>357.79</v>
      </c>
      <c r="J39" s="180">
        <f t="shared" ca="1" si="6"/>
        <v>87.03</v>
      </c>
      <c r="K39" s="180">
        <f t="shared" ca="1" si="7"/>
        <v>4.84</v>
      </c>
      <c r="L39" s="180">
        <f t="shared" ca="1" si="8"/>
        <v>0</v>
      </c>
      <c r="M39" s="181">
        <f t="shared" ca="1" si="9"/>
        <v>449.66</v>
      </c>
      <c r="N39" s="179">
        <f t="shared" ca="1" si="10"/>
        <v>357.78602154961527</v>
      </c>
      <c r="O39" s="180">
        <f t="shared" ca="1" si="11"/>
        <v>87.029032268825333</v>
      </c>
      <c r="P39" s="180">
        <f t="shared" ca="1" si="12"/>
        <v>4.8399461815593998</v>
      </c>
      <c r="Q39" s="180">
        <f t="shared" ca="1" si="13"/>
        <v>0</v>
      </c>
      <c r="R39" s="181">
        <f t="shared" ca="1" si="14"/>
        <v>449.65500000000003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445</v>
      </c>
      <c r="H40" s="182">
        <f t="shared" ca="1" si="2"/>
        <v>430.315</v>
      </c>
      <c r="I40" s="183">
        <f t="shared" ca="1" si="5"/>
        <v>338.45</v>
      </c>
      <c r="J40" s="180">
        <f t="shared" ca="1" si="6"/>
        <v>87.03</v>
      </c>
      <c r="K40" s="180">
        <f t="shared" ca="1" si="7"/>
        <v>4.84</v>
      </c>
      <c r="L40" s="180">
        <f t="shared" ca="1" si="8"/>
        <v>0</v>
      </c>
      <c r="M40" s="181">
        <f t="shared" ca="1" si="9"/>
        <v>430.32</v>
      </c>
      <c r="N40" s="179">
        <f t="shared" ca="1" si="10"/>
        <v>338.44606746142404</v>
      </c>
      <c r="O40" s="180">
        <f t="shared" ca="1" si="11"/>
        <v>87.028988775794758</v>
      </c>
      <c r="P40" s="180">
        <f t="shared" ca="1" si="12"/>
        <v>4.8399437627811857</v>
      </c>
      <c r="Q40" s="180">
        <f t="shared" ca="1" si="13"/>
        <v>0</v>
      </c>
      <c r="R40" s="181">
        <f t="shared" ca="1" si="14"/>
        <v>430.31499999999994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445</v>
      </c>
      <c r="H41" s="182">
        <f t="shared" ca="1" si="2"/>
        <v>430.315</v>
      </c>
      <c r="I41" s="183">
        <f t="shared" ca="1" si="5"/>
        <v>338.45</v>
      </c>
      <c r="J41" s="180">
        <f t="shared" ca="1" si="6"/>
        <v>87.03</v>
      </c>
      <c r="K41" s="180">
        <f t="shared" ca="1" si="7"/>
        <v>4.84</v>
      </c>
      <c r="L41" s="180">
        <f t="shared" ca="1" si="8"/>
        <v>0</v>
      </c>
      <c r="M41" s="181">
        <f t="shared" ca="1" si="9"/>
        <v>430.32</v>
      </c>
      <c r="N41" s="179">
        <f t="shared" ca="1" si="10"/>
        <v>338.44606746142404</v>
      </c>
      <c r="O41" s="180">
        <f t="shared" ca="1" si="11"/>
        <v>87.028988775794758</v>
      </c>
      <c r="P41" s="180">
        <f t="shared" ca="1" si="12"/>
        <v>4.8399437627811857</v>
      </c>
      <c r="Q41" s="180">
        <f t="shared" ca="1" si="13"/>
        <v>0</v>
      </c>
      <c r="R41" s="181">
        <f t="shared" ca="1" si="14"/>
        <v>430.31499999999994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475</v>
      </c>
      <c r="H42" s="182">
        <f t="shared" ca="1" si="2"/>
        <v>459.32499999999999</v>
      </c>
      <c r="I42" s="183">
        <f t="shared" ca="1" si="5"/>
        <v>367.46</v>
      </c>
      <c r="J42" s="180">
        <f t="shared" ca="1" si="6"/>
        <v>87.03</v>
      </c>
      <c r="K42" s="180">
        <f t="shared" ca="1" si="7"/>
        <v>4.84</v>
      </c>
      <c r="L42" s="180">
        <f t="shared" ca="1" si="8"/>
        <v>0</v>
      </c>
      <c r="M42" s="181">
        <f t="shared" ca="1" si="9"/>
        <v>459.33</v>
      </c>
      <c r="N42" s="179">
        <f t="shared" ca="1" si="10"/>
        <v>367.45600004354168</v>
      </c>
      <c r="O42" s="180">
        <f t="shared" ca="1" si="11"/>
        <v>87.029052641891454</v>
      </c>
      <c r="P42" s="180">
        <f t="shared" ca="1" si="12"/>
        <v>4.839947314566869</v>
      </c>
      <c r="Q42" s="180">
        <f t="shared" ca="1" si="13"/>
        <v>0</v>
      </c>
      <c r="R42" s="181">
        <f t="shared" ca="1" si="14"/>
        <v>459.32499999999999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445</v>
      </c>
      <c r="H43" s="182">
        <f t="shared" ca="1" si="2"/>
        <v>430.315</v>
      </c>
      <c r="I43" s="183">
        <f t="shared" ca="1" si="5"/>
        <v>338.45</v>
      </c>
      <c r="J43" s="180">
        <f t="shared" ca="1" si="6"/>
        <v>87.03</v>
      </c>
      <c r="K43" s="180">
        <f t="shared" ca="1" si="7"/>
        <v>4.84</v>
      </c>
      <c r="L43" s="180">
        <f t="shared" ca="1" si="8"/>
        <v>0</v>
      </c>
      <c r="M43" s="181">
        <f t="shared" ca="1" si="9"/>
        <v>430.32</v>
      </c>
      <c r="N43" s="179">
        <f t="shared" ca="1" si="10"/>
        <v>338.44606746142404</v>
      </c>
      <c r="O43" s="180">
        <f t="shared" ca="1" si="11"/>
        <v>87.028988775794758</v>
      </c>
      <c r="P43" s="180">
        <f t="shared" ca="1" si="12"/>
        <v>4.8399437627811857</v>
      </c>
      <c r="Q43" s="180">
        <f t="shared" ca="1" si="13"/>
        <v>0</v>
      </c>
      <c r="R43" s="181">
        <f t="shared" ca="1" si="14"/>
        <v>430.31499999999994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445</v>
      </c>
      <c r="H44" s="182">
        <f t="shared" ca="1" si="2"/>
        <v>430.315</v>
      </c>
      <c r="I44" s="183">
        <f t="shared" ca="1" si="5"/>
        <v>338.45</v>
      </c>
      <c r="J44" s="180">
        <f t="shared" ca="1" si="6"/>
        <v>87.03</v>
      </c>
      <c r="K44" s="180">
        <f t="shared" ca="1" si="7"/>
        <v>4.84</v>
      </c>
      <c r="L44" s="180">
        <f t="shared" ca="1" si="8"/>
        <v>0</v>
      </c>
      <c r="M44" s="181">
        <f t="shared" ca="1" si="9"/>
        <v>430.32</v>
      </c>
      <c r="N44" s="179">
        <f t="shared" ca="1" si="10"/>
        <v>338.44606746142404</v>
      </c>
      <c r="O44" s="180">
        <f t="shared" ca="1" si="11"/>
        <v>87.028988775794758</v>
      </c>
      <c r="P44" s="180">
        <f t="shared" ca="1" si="12"/>
        <v>4.8399437627811857</v>
      </c>
      <c r="Q44" s="180">
        <f t="shared" ca="1" si="13"/>
        <v>0</v>
      </c>
      <c r="R44" s="181">
        <f t="shared" ca="1" si="14"/>
        <v>430.31499999999994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395</v>
      </c>
      <c r="H45" s="182">
        <f t="shared" ca="1" si="2"/>
        <v>381.96499999999997</v>
      </c>
      <c r="I45" s="183">
        <f t="shared" ca="1" si="5"/>
        <v>290.10000000000002</v>
      </c>
      <c r="J45" s="180">
        <f t="shared" ca="1" si="6"/>
        <v>87.03</v>
      </c>
      <c r="K45" s="180">
        <f t="shared" ca="1" si="7"/>
        <v>4.84</v>
      </c>
      <c r="L45" s="180">
        <f t="shared" ca="1" si="8"/>
        <v>0</v>
      </c>
      <c r="M45" s="181">
        <f t="shared" ca="1" si="9"/>
        <v>381.96999999999997</v>
      </c>
      <c r="N45" s="179">
        <f t="shared" ca="1" si="10"/>
        <v>290.09620258135459</v>
      </c>
      <c r="O45" s="180">
        <f t="shared" ca="1" si="11"/>
        <v>87.028860774406368</v>
      </c>
      <c r="P45" s="180">
        <f t="shared" ca="1" si="12"/>
        <v>4.8399366442390761</v>
      </c>
      <c r="Q45" s="180">
        <f t="shared" ca="1" si="13"/>
        <v>0</v>
      </c>
      <c r="R45" s="181">
        <f t="shared" ca="1" si="14"/>
        <v>381.96500000000003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375</v>
      </c>
      <c r="H46" s="182">
        <f t="shared" ca="1" si="2"/>
        <v>362.625</v>
      </c>
      <c r="I46" s="183">
        <f t="shared" ca="1" si="5"/>
        <v>270.76</v>
      </c>
      <c r="J46" s="180">
        <f t="shared" ca="1" si="6"/>
        <v>87.03</v>
      </c>
      <c r="K46" s="180">
        <f t="shared" ca="1" si="7"/>
        <v>4.84</v>
      </c>
      <c r="L46" s="180">
        <f t="shared" ca="1" si="8"/>
        <v>0</v>
      </c>
      <c r="M46" s="181">
        <f t="shared" ca="1" si="9"/>
        <v>362.62999999999994</v>
      </c>
      <c r="N46" s="179">
        <f t="shared" ca="1" si="10"/>
        <v>270.75626671814251</v>
      </c>
      <c r="O46" s="180">
        <f t="shared" ca="1" si="11"/>
        <v>87.028800016545802</v>
      </c>
      <c r="P46" s="180">
        <f t="shared" ca="1" si="12"/>
        <v>4.8399332653117506</v>
      </c>
      <c r="Q46" s="180">
        <f t="shared" ca="1" si="13"/>
        <v>0</v>
      </c>
      <c r="R46" s="181">
        <f t="shared" ca="1" si="14"/>
        <v>362.62500000000006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</v>
      </c>
      <c r="H47" s="182">
        <f t="shared" ca="1" si="2"/>
        <v>362.625</v>
      </c>
      <c r="I47" s="183">
        <f t="shared" ca="1" si="5"/>
        <v>270.76</v>
      </c>
      <c r="J47" s="180">
        <f t="shared" ca="1" si="6"/>
        <v>87.03</v>
      </c>
      <c r="K47" s="180">
        <f t="shared" ca="1" si="7"/>
        <v>4.84</v>
      </c>
      <c r="L47" s="180">
        <f t="shared" ca="1" si="8"/>
        <v>0</v>
      </c>
      <c r="M47" s="181">
        <f t="shared" ca="1" si="9"/>
        <v>362.62999999999994</v>
      </c>
      <c r="N47" s="179">
        <f t="shared" ca="1" si="10"/>
        <v>270.75626671814251</v>
      </c>
      <c r="O47" s="180">
        <f t="shared" ca="1" si="11"/>
        <v>87.028800016545802</v>
      </c>
      <c r="P47" s="180">
        <f t="shared" ca="1" si="12"/>
        <v>4.8399332653117506</v>
      </c>
      <c r="Q47" s="180">
        <f t="shared" ca="1" si="13"/>
        <v>0</v>
      </c>
      <c r="R47" s="181">
        <f t="shared" ca="1" si="14"/>
        <v>362.62500000000006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</v>
      </c>
      <c r="H48" s="182">
        <f t="shared" ca="1" si="2"/>
        <v>362.625</v>
      </c>
      <c r="I48" s="183">
        <f t="shared" ca="1" si="5"/>
        <v>270.76</v>
      </c>
      <c r="J48" s="180">
        <f t="shared" ca="1" si="6"/>
        <v>87.03</v>
      </c>
      <c r="K48" s="180">
        <f t="shared" ca="1" si="7"/>
        <v>4.84</v>
      </c>
      <c r="L48" s="180">
        <f t="shared" ca="1" si="8"/>
        <v>0</v>
      </c>
      <c r="M48" s="181">
        <f t="shared" ca="1" si="9"/>
        <v>362.62999999999994</v>
      </c>
      <c r="N48" s="179">
        <f t="shared" ca="1" si="10"/>
        <v>270.75626671814251</v>
      </c>
      <c r="O48" s="180">
        <f t="shared" ca="1" si="11"/>
        <v>87.028800016545802</v>
      </c>
      <c r="P48" s="180">
        <f t="shared" ca="1" si="12"/>
        <v>4.8399332653117506</v>
      </c>
      <c r="Q48" s="180">
        <f t="shared" ca="1" si="13"/>
        <v>0</v>
      </c>
      <c r="R48" s="181">
        <f t="shared" ca="1" si="14"/>
        <v>362.62500000000006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</v>
      </c>
      <c r="H49" s="182">
        <f t="shared" ca="1" si="2"/>
        <v>362.625</v>
      </c>
      <c r="I49" s="183">
        <f t="shared" ca="1" si="5"/>
        <v>270.76</v>
      </c>
      <c r="J49" s="180">
        <f t="shared" ca="1" si="6"/>
        <v>87.03</v>
      </c>
      <c r="K49" s="180">
        <f t="shared" ca="1" si="7"/>
        <v>4.84</v>
      </c>
      <c r="L49" s="180">
        <f t="shared" ca="1" si="8"/>
        <v>0</v>
      </c>
      <c r="M49" s="181">
        <f t="shared" ca="1" si="9"/>
        <v>362.62999999999994</v>
      </c>
      <c r="N49" s="179">
        <f t="shared" ca="1" si="10"/>
        <v>270.75626671814251</v>
      </c>
      <c r="O49" s="180">
        <f t="shared" ca="1" si="11"/>
        <v>87.028800016545802</v>
      </c>
      <c r="P49" s="180">
        <f t="shared" ca="1" si="12"/>
        <v>4.8399332653117506</v>
      </c>
      <c r="Q49" s="180">
        <f t="shared" ca="1" si="13"/>
        <v>0</v>
      </c>
      <c r="R49" s="181">
        <f t="shared" ca="1" si="14"/>
        <v>362.62500000000006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</v>
      </c>
      <c r="H50" s="182">
        <f t="shared" ca="1" si="2"/>
        <v>362.625</v>
      </c>
      <c r="I50" s="183">
        <f t="shared" ca="1" si="5"/>
        <v>270.76</v>
      </c>
      <c r="J50" s="180">
        <f t="shared" ca="1" si="6"/>
        <v>87.03</v>
      </c>
      <c r="K50" s="180">
        <f t="shared" ca="1" si="7"/>
        <v>4.84</v>
      </c>
      <c r="L50" s="180">
        <f t="shared" ca="1" si="8"/>
        <v>0</v>
      </c>
      <c r="M50" s="181">
        <f t="shared" ca="1" si="9"/>
        <v>362.62999999999994</v>
      </c>
      <c r="N50" s="179">
        <f t="shared" ca="1" si="10"/>
        <v>270.75626671814251</v>
      </c>
      <c r="O50" s="180">
        <f t="shared" ca="1" si="11"/>
        <v>87.028800016545802</v>
      </c>
      <c r="P50" s="180">
        <f t="shared" ca="1" si="12"/>
        <v>4.8399332653117506</v>
      </c>
      <c r="Q50" s="180">
        <f t="shared" ca="1" si="13"/>
        <v>0</v>
      </c>
      <c r="R50" s="181">
        <f t="shared" ca="1" si="14"/>
        <v>362.62500000000006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</v>
      </c>
      <c r="H51" s="182">
        <f t="shared" ca="1" si="2"/>
        <v>362.625</v>
      </c>
      <c r="I51" s="183">
        <f t="shared" ca="1" si="5"/>
        <v>270.76</v>
      </c>
      <c r="J51" s="180">
        <f t="shared" ca="1" si="6"/>
        <v>87.03</v>
      </c>
      <c r="K51" s="180">
        <f t="shared" ca="1" si="7"/>
        <v>4.84</v>
      </c>
      <c r="L51" s="180">
        <f t="shared" ca="1" si="8"/>
        <v>0</v>
      </c>
      <c r="M51" s="181">
        <f t="shared" ca="1" si="9"/>
        <v>362.62999999999994</v>
      </c>
      <c r="N51" s="179">
        <f t="shared" ca="1" si="10"/>
        <v>270.75626671814251</v>
      </c>
      <c r="O51" s="180">
        <f t="shared" ca="1" si="11"/>
        <v>87.028800016545802</v>
      </c>
      <c r="P51" s="180">
        <f t="shared" ca="1" si="12"/>
        <v>4.8399332653117506</v>
      </c>
      <c r="Q51" s="180">
        <f t="shared" ca="1" si="13"/>
        <v>0</v>
      </c>
      <c r="R51" s="181">
        <f t="shared" ca="1" si="14"/>
        <v>362.62500000000006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</v>
      </c>
      <c r="H52" s="182">
        <f t="shared" ca="1" si="2"/>
        <v>362.625</v>
      </c>
      <c r="I52" s="183">
        <f t="shared" ca="1" si="5"/>
        <v>270.76</v>
      </c>
      <c r="J52" s="180">
        <f t="shared" ca="1" si="6"/>
        <v>87.03</v>
      </c>
      <c r="K52" s="180">
        <f t="shared" ca="1" si="7"/>
        <v>4.84</v>
      </c>
      <c r="L52" s="180">
        <f t="shared" ca="1" si="8"/>
        <v>0</v>
      </c>
      <c r="M52" s="181">
        <f t="shared" ca="1" si="9"/>
        <v>362.62999999999994</v>
      </c>
      <c r="N52" s="179">
        <f t="shared" ca="1" si="10"/>
        <v>270.75626671814251</v>
      </c>
      <c r="O52" s="180">
        <f t="shared" ca="1" si="11"/>
        <v>87.028800016545802</v>
      </c>
      <c r="P52" s="180">
        <f t="shared" ca="1" si="12"/>
        <v>4.8399332653117506</v>
      </c>
      <c r="Q52" s="180">
        <f t="shared" ca="1" si="13"/>
        <v>0</v>
      </c>
      <c r="R52" s="181">
        <f t="shared" ca="1" si="14"/>
        <v>362.62500000000006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</v>
      </c>
      <c r="H53" s="182">
        <f t="shared" ca="1" si="2"/>
        <v>362.625</v>
      </c>
      <c r="I53" s="183">
        <f t="shared" ca="1" si="5"/>
        <v>270.76</v>
      </c>
      <c r="J53" s="180">
        <f t="shared" ca="1" si="6"/>
        <v>87.03</v>
      </c>
      <c r="K53" s="180">
        <f t="shared" ca="1" si="7"/>
        <v>4.84</v>
      </c>
      <c r="L53" s="180">
        <f t="shared" ca="1" si="8"/>
        <v>0</v>
      </c>
      <c r="M53" s="181">
        <f t="shared" ca="1" si="9"/>
        <v>362.62999999999994</v>
      </c>
      <c r="N53" s="179">
        <f t="shared" ca="1" si="10"/>
        <v>270.75626671814251</v>
      </c>
      <c r="O53" s="180">
        <f t="shared" ca="1" si="11"/>
        <v>87.028800016545802</v>
      </c>
      <c r="P53" s="180">
        <f t="shared" ca="1" si="12"/>
        <v>4.8399332653117506</v>
      </c>
      <c r="Q53" s="180">
        <f t="shared" ca="1" si="13"/>
        <v>0</v>
      </c>
      <c r="R53" s="181">
        <f t="shared" ca="1" si="14"/>
        <v>362.62500000000006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</v>
      </c>
      <c r="H54" s="182">
        <f t="shared" ca="1" si="2"/>
        <v>362.625</v>
      </c>
      <c r="I54" s="183">
        <f t="shared" ca="1" si="5"/>
        <v>270.76</v>
      </c>
      <c r="J54" s="180">
        <f t="shared" ca="1" si="6"/>
        <v>87.03</v>
      </c>
      <c r="K54" s="180">
        <f t="shared" ca="1" si="7"/>
        <v>4.84</v>
      </c>
      <c r="L54" s="180">
        <f t="shared" ca="1" si="8"/>
        <v>0</v>
      </c>
      <c r="M54" s="181">
        <f t="shared" ca="1" si="9"/>
        <v>362.62999999999994</v>
      </c>
      <c r="N54" s="179">
        <f t="shared" ca="1" si="10"/>
        <v>270.75626671814251</v>
      </c>
      <c r="O54" s="180">
        <f t="shared" ca="1" si="11"/>
        <v>87.028800016545802</v>
      </c>
      <c r="P54" s="180">
        <f t="shared" ca="1" si="12"/>
        <v>4.8399332653117506</v>
      </c>
      <c r="Q54" s="180">
        <f t="shared" ca="1" si="13"/>
        <v>0</v>
      </c>
      <c r="R54" s="181">
        <f t="shared" ca="1" si="14"/>
        <v>362.62500000000006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</v>
      </c>
      <c r="H55" s="182">
        <f t="shared" ca="1" si="2"/>
        <v>362.625</v>
      </c>
      <c r="I55" s="183">
        <f t="shared" ca="1" si="5"/>
        <v>270.76</v>
      </c>
      <c r="J55" s="180">
        <f t="shared" ca="1" si="6"/>
        <v>87.03</v>
      </c>
      <c r="K55" s="180">
        <f t="shared" ca="1" si="7"/>
        <v>4.84</v>
      </c>
      <c r="L55" s="180">
        <f t="shared" ca="1" si="8"/>
        <v>0</v>
      </c>
      <c r="M55" s="181">
        <f t="shared" ca="1" si="9"/>
        <v>362.62999999999994</v>
      </c>
      <c r="N55" s="179">
        <f t="shared" ca="1" si="10"/>
        <v>270.75626671814251</v>
      </c>
      <c r="O55" s="180">
        <f t="shared" ca="1" si="11"/>
        <v>87.028800016545802</v>
      </c>
      <c r="P55" s="180">
        <f t="shared" ca="1" si="12"/>
        <v>4.8399332653117506</v>
      </c>
      <c r="Q55" s="180">
        <f t="shared" ca="1" si="13"/>
        <v>0</v>
      </c>
      <c r="R55" s="181">
        <f t="shared" ca="1" si="14"/>
        <v>362.62500000000006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</v>
      </c>
      <c r="H56" s="182">
        <f t="shared" ca="1" si="2"/>
        <v>362.625</v>
      </c>
      <c r="I56" s="183">
        <f t="shared" ca="1" si="5"/>
        <v>270.76</v>
      </c>
      <c r="J56" s="180">
        <f t="shared" ca="1" si="6"/>
        <v>87.03</v>
      </c>
      <c r="K56" s="180">
        <f t="shared" ca="1" si="7"/>
        <v>4.84</v>
      </c>
      <c r="L56" s="180">
        <f t="shared" ca="1" si="8"/>
        <v>0</v>
      </c>
      <c r="M56" s="181">
        <f t="shared" ca="1" si="9"/>
        <v>362.62999999999994</v>
      </c>
      <c r="N56" s="179">
        <f t="shared" ca="1" si="10"/>
        <v>270.75626671814251</v>
      </c>
      <c r="O56" s="180">
        <f t="shared" ca="1" si="11"/>
        <v>87.028800016545802</v>
      </c>
      <c r="P56" s="180">
        <f t="shared" ca="1" si="12"/>
        <v>4.8399332653117506</v>
      </c>
      <c r="Q56" s="180">
        <f t="shared" ca="1" si="13"/>
        <v>0</v>
      </c>
      <c r="R56" s="181">
        <f t="shared" ca="1" si="14"/>
        <v>362.62500000000006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</v>
      </c>
      <c r="H57" s="182">
        <f t="shared" ca="1" si="2"/>
        <v>362.625</v>
      </c>
      <c r="I57" s="183">
        <f t="shared" ca="1" si="5"/>
        <v>270.76</v>
      </c>
      <c r="J57" s="180">
        <f t="shared" ca="1" si="6"/>
        <v>87.03</v>
      </c>
      <c r="K57" s="180">
        <f t="shared" ca="1" si="7"/>
        <v>4.84</v>
      </c>
      <c r="L57" s="180">
        <f t="shared" ca="1" si="8"/>
        <v>0</v>
      </c>
      <c r="M57" s="181">
        <f t="shared" ca="1" si="9"/>
        <v>362.62999999999994</v>
      </c>
      <c r="N57" s="179">
        <f t="shared" ca="1" si="10"/>
        <v>270.75626671814251</v>
      </c>
      <c r="O57" s="180">
        <f t="shared" ca="1" si="11"/>
        <v>87.028800016545802</v>
      </c>
      <c r="P57" s="180">
        <f t="shared" ca="1" si="12"/>
        <v>4.8399332653117506</v>
      </c>
      <c r="Q57" s="180">
        <f t="shared" ca="1" si="13"/>
        <v>0</v>
      </c>
      <c r="R57" s="181">
        <f t="shared" ca="1" si="14"/>
        <v>362.62500000000006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</v>
      </c>
      <c r="H58" s="182">
        <f t="shared" ca="1" si="2"/>
        <v>362.625</v>
      </c>
      <c r="I58" s="183">
        <f t="shared" ca="1" si="5"/>
        <v>270.76</v>
      </c>
      <c r="J58" s="180">
        <f t="shared" ca="1" si="6"/>
        <v>87.03</v>
      </c>
      <c r="K58" s="180">
        <f t="shared" ca="1" si="7"/>
        <v>4.84</v>
      </c>
      <c r="L58" s="180">
        <f t="shared" ca="1" si="8"/>
        <v>0</v>
      </c>
      <c r="M58" s="181">
        <f t="shared" ca="1" si="9"/>
        <v>362.62999999999994</v>
      </c>
      <c r="N58" s="179">
        <f t="shared" ca="1" si="10"/>
        <v>270.75626671814251</v>
      </c>
      <c r="O58" s="180">
        <f t="shared" ca="1" si="11"/>
        <v>87.028800016545802</v>
      </c>
      <c r="P58" s="180">
        <f t="shared" ca="1" si="12"/>
        <v>4.8399332653117506</v>
      </c>
      <c r="Q58" s="180">
        <f t="shared" ca="1" si="13"/>
        <v>0</v>
      </c>
      <c r="R58" s="181">
        <f t="shared" ca="1" si="14"/>
        <v>362.62500000000006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</v>
      </c>
      <c r="H59" s="182">
        <f t="shared" ca="1" si="2"/>
        <v>362.625</v>
      </c>
      <c r="I59" s="183">
        <f t="shared" ca="1" si="5"/>
        <v>270.76</v>
      </c>
      <c r="J59" s="180">
        <f t="shared" ca="1" si="6"/>
        <v>87.03</v>
      </c>
      <c r="K59" s="180">
        <f t="shared" ca="1" si="7"/>
        <v>4.84</v>
      </c>
      <c r="L59" s="180">
        <f t="shared" ca="1" si="8"/>
        <v>0</v>
      </c>
      <c r="M59" s="181">
        <f t="shared" ca="1" si="9"/>
        <v>362.62999999999994</v>
      </c>
      <c r="N59" s="179">
        <f t="shared" ca="1" si="10"/>
        <v>270.75626671814251</v>
      </c>
      <c r="O59" s="180">
        <f t="shared" ca="1" si="11"/>
        <v>87.028800016545802</v>
      </c>
      <c r="P59" s="180">
        <f t="shared" ca="1" si="12"/>
        <v>4.8399332653117506</v>
      </c>
      <c r="Q59" s="180">
        <f t="shared" ca="1" si="13"/>
        <v>0</v>
      </c>
      <c r="R59" s="181">
        <f t="shared" ca="1" si="14"/>
        <v>362.62500000000006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</v>
      </c>
      <c r="H60" s="182">
        <f t="shared" ca="1" si="2"/>
        <v>362.625</v>
      </c>
      <c r="I60" s="183">
        <f t="shared" ca="1" si="5"/>
        <v>270.76</v>
      </c>
      <c r="J60" s="180">
        <f t="shared" ca="1" si="6"/>
        <v>87.03</v>
      </c>
      <c r="K60" s="180">
        <f t="shared" ca="1" si="7"/>
        <v>4.84</v>
      </c>
      <c r="L60" s="180">
        <f t="shared" ca="1" si="8"/>
        <v>0</v>
      </c>
      <c r="M60" s="181">
        <f t="shared" ca="1" si="9"/>
        <v>362.62999999999994</v>
      </c>
      <c r="N60" s="179">
        <f t="shared" ca="1" si="10"/>
        <v>270.75626671814251</v>
      </c>
      <c r="O60" s="180">
        <f t="shared" ca="1" si="11"/>
        <v>87.028800016545802</v>
      </c>
      <c r="P60" s="180">
        <f t="shared" ca="1" si="12"/>
        <v>4.8399332653117506</v>
      </c>
      <c r="Q60" s="180">
        <f t="shared" ca="1" si="13"/>
        <v>0</v>
      </c>
      <c r="R60" s="181">
        <f t="shared" ca="1" si="14"/>
        <v>362.62500000000006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</v>
      </c>
      <c r="H61" s="182">
        <f t="shared" ca="1" si="2"/>
        <v>362.625</v>
      </c>
      <c r="I61" s="183">
        <f t="shared" ca="1" si="5"/>
        <v>270.76</v>
      </c>
      <c r="J61" s="180">
        <f t="shared" ca="1" si="6"/>
        <v>87.03</v>
      </c>
      <c r="K61" s="180">
        <f t="shared" ca="1" si="7"/>
        <v>4.84</v>
      </c>
      <c r="L61" s="180">
        <f t="shared" ca="1" si="8"/>
        <v>0</v>
      </c>
      <c r="M61" s="181">
        <f t="shared" ca="1" si="9"/>
        <v>362.62999999999994</v>
      </c>
      <c r="N61" s="179">
        <f t="shared" ca="1" si="10"/>
        <v>270.75626671814251</v>
      </c>
      <c r="O61" s="180">
        <f t="shared" ca="1" si="11"/>
        <v>87.028800016545802</v>
      </c>
      <c r="P61" s="180">
        <f t="shared" ca="1" si="12"/>
        <v>4.8399332653117506</v>
      </c>
      <c r="Q61" s="180">
        <f t="shared" ca="1" si="13"/>
        <v>0</v>
      </c>
      <c r="R61" s="181">
        <f t="shared" ca="1" si="14"/>
        <v>362.62500000000006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</v>
      </c>
      <c r="H62" s="182">
        <f t="shared" ca="1" si="2"/>
        <v>362.625</v>
      </c>
      <c r="I62" s="183">
        <f t="shared" ca="1" si="5"/>
        <v>270.76</v>
      </c>
      <c r="J62" s="180">
        <f t="shared" ca="1" si="6"/>
        <v>87.03</v>
      </c>
      <c r="K62" s="180">
        <f t="shared" ca="1" si="7"/>
        <v>4.84</v>
      </c>
      <c r="L62" s="180">
        <f t="shared" ca="1" si="8"/>
        <v>0</v>
      </c>
      <c r="M62" s="181">
        <f t="shared" ca="1" si="9"/>
        <v>362.62999999999994</v>
      </c>
      <c r="N62" s="179">
        <f t="shared" ca="1" si="10"/>
        <v>270.75626671814251</v>
      </c>
      <c r="O62" s="180">
        <f t="shared" ca="1" si="11"/>
        <v>87.028800016545802</v>
      </c>
      <c r="P62" s="180">
        <f t="shared" ca="1" si="12"/>
        <v>4.8399332653117506</v>
      </c>
      <c r="Q62" s="180">
        <f t="shared" ca="1" si="13"/>
        <v>0</v>
      </c>
      <c r="R62" s="181">
        <f t="shared" ca="1" si="14"/>
        <v>362.62500000000006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415</v>
      </c>
      <c r="H63" s="182">
        <f t="shared" ca="1" si="2"/>
        <v>401.30500000000001</v>
      </c>
      <c r="I63" s="183">
        <f t="shared" ca="1" si="5"/>
        <v>309.44</v>
      </c>
      <c r="J63" s="180">
        <f t="shared" ca="1" si="6"/>
        <v>87.03</v>
      </c>
      <c r="K63" s="180">
        <f t="shared" ca="1" si="7"/>
        <v>4.84</v>
      </c>
      <c r="L63" s="180">
        <f t="shared" ca="1" si="8"/>
        <v>0</v>
      </c>
      <c r="M63" s="181">
        <f t="shared" ca="1" si="9"/>
        <v>401.31</v>
      </c>
      <c r="N63" s="179">
        <f t="shared" ca="1" si="10"/>
        <v>309.43614462634872</v>
      </c>
      <c r="O63" s="180">
        <f t="shared" ca="1" si="11"/>
        <v>87.02891567616058</v>
      </c>
      <c r="P63" s="180">
        <f t="shared" ca="1" si="12"/>
        <v>4.8399396974907178</v>
      </c>
      <c r="Q63" s="180">
        <f t="shared" ca="1" si="13"/>
        <v>0</v>
      </c>
      <c r="R63" s="181">
        <f t="shared" ca="1" si="14"/>
        <v>401.30500000000001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475</v>
      </c>
      <c r="H64" s="182">
        <f t="shared" ca="1" si="2"/>
        <v>459.32499999999999</v>
      </c>
      <c r="I64" s="183">
        <f t="shared" ca="1" si="5"/>
        <v>367.46</v>
      </c>
      <c r="J64" s="180">
        <f t="shared" ca="1" si="6"/>
        <v>87.03</v>
      </c>
      <c r="K64" s="180">
        <f t="shared" ca="1" si="7"/>
        <v>4.84</v>
      </c>
      <c r="L64" s="180">
        <f t="shared" ca="1" si="8"/>
        <v>0</v>
      </c>
      <c r="M64" s="181">
        <f t="shared" ca="1" si="9"/>
        <v>459.33</v>
      </c>
      <c r="N64" s="179">
        <f t="shared" ca="1" si="10"/>
        <v>367.45600004354168</v>
      </c>
      <c r="O64" s="180">
        <f t="shared" ca="1" si="11"/>
        <v>87.029052641891454</v>
      </c>
      <c r="P64" s="180">
        <f t="shared" ca="1" si="12"/>
        <v>4.839947314566869</v>
      </c>
      <c r="Q64" s="180">
        <f t="shared" ca="1" si="13"/>
        <v>0</v>
      </c>
      <c r="R64" s="181">
        <f t="shared" ca="1" si="14"/>
        <v>459.32499999999999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530</v>
      </c>
      <c r="H65" s="182">
        <f t="shared" ca="1" si="2"/>
        <v>512.51</v>
      </c>
      <c r="I65" s="183">
        <f t="shared" ca="1" si="5"/>
        <v>420.64</v>
      </c>
      <c r="J65" s="180">
        <f t="shared" ca="1" si="6"/>
        <v>87.03</v>
      </c>
      <c r="K65" s="180">
        <f t="shared" ca="1" si="7"/>
        <v>4.84</v>
      </c>
      <c r="L65" s="180">
        <f t="shared" ca="1" si="8"/>
        <v>0</v>
      </c>
      <c r="M65" s="181">
        <f t="shared" ca="1" si="9"/>
        <v>512.51</v>
      </c>
      <c r="N65" s="179">
        <f t="shared" ca="1" si="10"/>
        <v>420.64</v>
      </c>
      <c r="O65" s="180">
        <f t="shared" ca="1" si="11"/>
        <v>87.03</v>
      </c>
      <c r="P65" s="180">
        <f t="shared" ca="1" si="12"/>
        <v>4.84</v>
      </c>
      <c r="Q65" s="180">
        <f t="shared" ca="1" si="13"/>
        <v>0</v>
      </c>
      <c r="R65" s="181">
        <f t="shared" ca="1" si="14"/>
        <v>512.51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552</v>
      </c>
      <c r="H66" s="182">
        <f t="shared" ca="1" si="2"/>
        <v>533.78399999999999</v>
      </c>
      <c r="I66" s="183">
        <f t="shared" ca="1" si="5"/>
        <v>441.92</v>
      </c>
      <c r="J66" s="180">
        <f t="shared" ca="1" si="6"/>
        <v>87.03</v>
      </c>
      <c r="K66" s="180">
        <f t="shared" ca="1" si="7"/>
        <v>4.83</v>
      </c>
      <c r="L66" s="180">
        <f t="shared" ca="1" si="8"/>
        <v>0</v>
      </c>
      <c r="M66" s="181">
        <f t="shared" ca="1" si="9"/>
        <v>533.78000000000009</v>
      </c>
      <c r="N66" s="179">
        <f t="shared" ca="1" si="10"/>
        <v>441.92331162651271</v>
      </c>
      <c r="O66" s="180">
        <f t="shared" ca="1" si="11"/>
        <v>87.030652178800239</v>
      </c>
      <c r="P66" s="180">
        <f t="shared" ca="1" si="12"/>
        <v>4.830036194686949</v>
      </c>
      <c r="Q66" s="180">
        <f t="shared" ca="1" si="13"/>
        <v>0</v>
      </c>
      <c r="R66" s="181">
        <f t="shared" ca="1" si="14"/>
        <v>533.78399999999988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557</v>
      </c>
      <c r="H67" s="182">
        <f t="shared" ref="H67:H98" ca="1" si="17">INDIRECT("ISGS_Delhi_pp!" &amp; $V$3 &amp; X67)</f>
        <v>538.61900000000003</v>
      </c>
      <c r="I67" s="183">
        <f t="shared" ca="1" si="5"/>
        <v>446.75</v>
      </c>
      <c r="J67" s="180">
        <f t="shared" ca="1" si="6"/>
        <v>87.03</v>
      </c>
      <c r="K67" s="180">
        <f t="shared" ca="1" si="7"/>
        <v>4.84</v>
      </c>
      <c r="L67" s="180">
        <f t="shared" ca="1" si="8"/>
        <v>0</v>
      </c>
      <c r="M67" s="181">
        <f t="shared" ca="1" si="9"/>
        <v>538.62</v>
      </c>
      <c r="N67" s="179">
        <f t="shared" ca="1" si="10"/>
        <v>446.74917056551931</v>
      </c>
      <c r="O67" s="180">
        <f t="shared" ca="1" si="11"/>
        <v>87.029838420407714</v>
      </c>
      <c r="P67" s="180">
        <f t="shared" ca="1" si="12"/>
        <v>4.8399910140730018</v>
      </c>
      <c r="Q67" s="180">
        <f t="shared" ca="1" si="13"/>
        <v>0</v>
      </c>
      <c r="R67" s="181">
        <f t="shared" ca="1" si="14"/>
        <v>538.61900000000003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536</v>
      </c>
      <c r="H68" s="182">
        <f t="shared" ca="1" si="17"/>
        <v>518.31200000000001</v>
      </c>
      <c r="I68" s="183">
        <f t="shared" ref="I68:I98" ca="1" si="20">INDIRECT("BRPL_EOD!" &amp; $V$3 &amp; X68)</f>
        <v>426.45</v>
      </c>
      <c r="J68" s="180">
        <f t="shared" ref="J68:J98" ca="1" si="21">INDIRECT("BYPL_EOD!" &amp; $V$3 &amp; X68)</f>
        <v>87.03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518.31000000000006</v>
      </c>
      <c r="N68" s="179">
        <f t="shared" ref="N68:N98" ca="1" si="25">INDIRECT("BRPL_ISGS_exbus!" &amp; $V$3 &amp; X68)</f>
        <v>426.45164554031368</v>
      </c>
      <c r="O68" s="180">
        <f t="shared" ref="O68:O98" ca="1" si="26">INDIRECT("BYPL_ISGS_exbus!" &amp; $V$3 &amp; X68)</f>
        <v>87.030335822191347</v>
      </c>
      <c r="P68" s="180">
        <f t="shared" ref="P68:P98" ca="1" si="27">INDIRECT("TPDDL_ISGS_exbus!" &amp; $V$3 &amp; X68)</f>
        <v>4.830018637494935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518.31200000000001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531</v>
      </c>
      <c r="H69" s="182">
        <f t="shared" ca="1" si="17"/>
        <v>513.47699999999998</v>
      </c>
      <c r="I69" s="183">
        <f t="shared" ca="1" si="20"/>
        <v>421.61</v>
      </c>
      <c r="J69" s="180">
        <f t="shared" ca="1" si="21"/>
        <v>87.03</v>
      </c>
      <c r="K69" s="180">
        <f t="shared" ca="1" si="22"/>
        <v>4.84</v>
      </c>
      <c r="L69" s="180">
        <f t="shared" ca="1" si="23"/>
        <v>0</v>
      </c>
      <c r="M69" s="181">
        <f t="shared" ca="1" si="24"/>
        <v>513.48</v>
      </c>
      <c r="N69" s="179">
        <f t="shared" ca="1" si="25"/>
        <v>421.60753674924047</v>
      </c>
      <c r="O69" s="180">
        <f t="shared" ca="1" si="26"/>
        <v>87.029491528394473</v>
      </c>
      <c r="P69" s="180">
        <f t="shared" ca="1" si="27"/>
        <v>4.8399717223650383</v>
      </c>
      <c r="Q69" s="180">
        <f t="shared" ca="1" si="28"/>
        <v>0</v>
      </c>
      <c r="R69" s="181">
        <f t="shared" ca="1" si="29"/>
        <v>513.47699999999998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539</v>
      </c>
      <c r="H70" s="182">
        <f t="shared" ca="1" si="17"/>
        <v>521.21299999999997</v>
      </c>
      <c r="I70" s="183">
        <f t="shared" ca="1" si="20"/>
        <v>429.35</v>
      </c>
      <c r="J70" s="180">
        <f t="shared" ca="1" si="21"/>
        <v>87.03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521.21</v>
      </c>
      <c r="N70" s="179">
        <f t="shared" ca="1" si="25"/>
        <v>429.3524712687784</v>
      </c>
      <c r="O70" s="180">
        <f t="shared" ca="1" si="26"/>
        <v>87.030500930527026</v>
      </c>
      <c r="P70" s="180">
        <f t="shared" ca="1" si="27"/>
        <v>4.8300278006945367</v>
      </c>
      <c r="Q70" s="180">
        <f t="shared" ca="1" si="28"/>
        <v>0</v>
      </c>
      <c r="R70" s="181">
        <f t="shared" ca="1" si="29"/>
        <v>521.21299999999997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556</v>
      </c>
      <c r="H71" s="182">
        <f t="shared" ca="1" si="17"/>
        <v>537.65200000000004</v>
      </c>
      <c r="I71" s="183">
        <f t="shared" ca="1" si="20"/>
        <v>445.79</v>
      </c>
      <c r="J71" s="180">
        <f t="shared" ca="1" si="21"/>
        <v>87.03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537.65000000000009</v>
      </c>
      <c r="N71" s="179">
        <f t="shared" ca="1" si="25"/>
        <v>445.79165829070956</v>
      </c>
      <c r="O71" s="180">
        <f t="shared" ca="1" si="26"/>
        <v>87.030323742211465</v>
      </c>
      <c r="P71" s="180">
        <f t="shared" ca="1" si="27"/>
        <v>4.8300179670789545</v>
      </c>
      <c r="Q71" s="180">
        <f t="shared" ca="1" si="28"/>
        <v>0</v>
      </c>
      <c r="R71" s="181">
        <f t="shared" ca="1" si="29"/>
        <v>537.65199999999993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601.89949999999999</v>
      </c>
      <c r="H72" s="182">
        <f t="shared" ca="1" si="17"/>
        <v>582.03681600000004</v>
      </c>
      <c r="I72" s="183">
        <f t="shared" ca="1" si="20"/>
        <v>490.17</v>
      </c>
      <c r="J72" s="180">
        <f t="shared" ca="1" si="21"/>
        <v>87.03</v>
      </c>
      <c r="K72" s="180">
        <f t="shared" ca="1" si="22"/>
        <v>4.84</v>
      </c>
      <c r="L72" s="180">
        <f t="shared" ca="1" si="23"/>
        <v>0</v>
      </c>
      <c r="M72" s="181">
        <f t="shared" ca="1" si="24"/>
        <v>582.04000000000008</v>
      </c>
      <c r="N72" s="179">
        <f t="shared" ca="1" si="25"/>
        <v>490.16731856697135</v>
      </c>
      <c r="O72" s="180">
        <f t="shared" ca="1" si="26"/>
        <v>87.029523909834367</v>
      </c>
      <c r="P72" s="180">
        <f t="shared" ca="1" si="27"/>
        <v>4.8399735231942822</v>
      </c>
      <c r="Q72" s="180">
        <f t="shared" ca="1" si="28"/>
        <v>0</v>
      </c>
      <c r="R72" s="181">
        <f t="shared" ca="1" si="29"/>
        <v>582.03681600000004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601.89949999999999</v>
      </c>
      <c r="H73" s="182">
        <f t="shared" ca="1" si="17"/>
        <v>582.03681600000004</v>
      </c>
      <c r="I73" s="183">
        <f t="shared" ca="1" si="20"/>
        <v>490.17</v>
      </c>
      <c r="J73" s="180">
        <f t="shared" ca="1" si="21"/>
        <v>87.03</v>
      </c>
      <c r="K73" s="180">
        <f t="shared" ca="1" si="22"/>
        <v>4.84</v>
      </c>
      <c r="L73" s="180">
        <f t="shared" ca="1" si="23"/>
        <v>0</v>
      </c>
      <c r="M73" s="181">
        <f t="shared" ca="1" si="24"/>
        <v>582.04000000000008</v>
      </c>
      <c r="N73" s="179">
        <f t="shared" ca="1" si="25"/>
        <v>490.16731856697135</v>
      </c>
      <c r="O73" s="180">
        <f t="shared" ca="1" si="26"/>
        <v>87.029523909834367</v>
      </c>
      <c r="P73" s="180">
        <f t="shared" ca="1" si="27"/>
        <v>4.8399735231942822</v>
      </c>
      <c r="Q73" s="180">
        <f t="shared" ca="1" si="28"/>
        <v>0</v>
      </c>
      <c r="R73" s="181">
        <f t="shared" ca="1" si="29"/>
        <v>582.03681600000004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601.89949999999999</v>
      </c>
      <c r="H74" s="182">
        <f t="shared" ca="1" si="17"/>
        <v>582.03681600000004</v>
      </c>
      <c r="I74" s="183">
        <f t="shared" ca="1" si="20"/>
        <v>490.17</v>
      </c>
      <c r="J74" s="180">
        <f t="shared" ca="1" si="21"/>
        <v>87.03</v>
      </c>
      <c r="K74" s="180">
        <f t="shared" ca="1" si="22"/>
        <v>4.84</v>
      </c>
      <c r="L74" s="180">
        <f t="shared" ca="1" si="23"/>
        <v>0</v>
      </c>
      <c r="M74" s="181">
        <f t="shared" ca="1" si="24"/>
        <v>582.04000000000008</v>
      </c>
      <c r="N74" s="179">
        <f t="shared" ca="1" si="25"/>
        <v>490.16731856697135</v>
      </c>
      <c r="O74" s="180">
        <f t="shared" ca="1" si="26"/>
        <v>87.029523909834367</v>
      </c>
      <c r="P74" s="180">
        <f t="shared" ca="1" si="27"/>
        <v>4.8399735231942822</v>
      </c>
      <c r="Q74" s="180">
        <f t="shared" ca="1" si="28"/>
        <v>0</v>
      </c>
      <c r="R74" s="181">
        <f t="shared" ca="1" si="29"/>
        <v>582.03681600000004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601.89949999999999</v>
      </c>
      <c r="H75" s="182">
        <f t="shared" ca="1" si="17"/>
        <v>582.03681600000004</v>
      </c>
      <c r="I75" s="183">
        <f t="shared" ca="1" si="20"/>
        <v>490.17</v>
      </c>
      <c r="J75" s="180">
        <f t="shared" ca="1" si="21"/>
        <v>87.03</v>
      </c>
      <c r="K75" s="180">
        <f t="shared" ca="1" si="22"/>
        <v>4.84</v>
      </c>
      <c r="L75" s="180">
        <f t="shared" ca="1" si="23"/>
        <v>0</v>
      </c>
      <c r="M75" s="181">
        <f t="shared" ca="1" si="24"/>
        <v>582.04000000000008</v>
      </c>
      <c r="N75" s="179">
        <f t="shared" ca="1" si="25"/>
        <v>490.16731856697135</v>
      </c>
      <c r="O75" s="180">
        <f t="shared" ca="1" si="26"/>
        <v>87.029523909834367</v>
      </c>
      <c r="P75" s="180">
        <f t="shared" ca="1" si="27"/>
        <v>4.8399735231942822</v>
      </c>
      <c r="Q75" s="180">
        <f t="shared" ca="1" si="28"/>
        <v>0</v>
      </c>
      <c r="R75" s="181">
        <f t="shared" ca="1" si="29"/>
        <v>582.03681600000004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601.89949999999999</v>
      </c>
      <c r="H76" s="182">
        <f t="shared" ca="1" si="17"/>
        <v>582.03681600000004</v>
      </c>
      <c r="I76" s="183">
        <f t="shared" ca="1" si="20"/>
        <v>490.17</v>
      </c>
      <c r="J76" s="180">
        <f t="shared" ca="1" si="21"/>
        <v>87.03</v>
      </c>
      <c r="K76" s="180">
        <f t="shared" ca="1" si="22"/>
        <v>4.84</v>
      </c>
      <c r="L76" s="180">
        <f t="shared" ca="1" si="23"/>
        <v>0</v>
      </c>
      <c r="M76" s="181">
        <f t="shared" ca="1" si="24"/>
        <v>582.04000000000008</v>
      </c>
      <c r="N76" s="179">
        <f t="shared" ca="1" si="25"/>
        <v>490.16731856697135</v>
      </c>
      <c r="O76" s="180">
        <f t="shared" ca="1" si="26"/>
        <v>87.029523909834367</v>
      </c>
      <c r="P76" s="180">
        <f t="shared" ca="1" si="27"/>
        <v>4.8399735231942822</v>
      </c>
      <c r="Q76" s="180">
        <f t="shared" ca="1" si="28"/>
        <v>0</v>
      </c>
      <c r="R76" s="181">
        <f t="shared" ca="1" si="29"/>
        <v>582.03681600000004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660.36184600000001</v>
      </c>
      <c r="H77" s="182">
        <f t="shared" ca="1" si="17"/>
        <v>638.56990499999995</v>
      </c>
      <c r="I77" s="183">
        <f t="shared" ca="1" si="20"/>
        <v>489.5</v>
      </c>
      <c r="J77" s="180">
        <f t="shared" ca="1" si="21"/>
        <v>140.08000000000001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638.56000000000006</v>
      </c>
      <c r="N77" s="179">
        <f t="shared" ca="1" si="25"/>
        <v>489.50759286128152</v>
      </c>
      <c r="O77" s="180">
        <f t="shared" ca="1" si="26"/>
        <v>140.08217284577799</v>
      </c>
      <c r="P77" s="180">
        <f t="shared" ca="1" si="27"/>
        <v>8.9801392929403647</v>
      </c>
      <c r="Q77" s="180">
        <f t="shared" ca="1" si="28"/>
        <v>0</v>
      </c>
      <c r="R77" s="181">
        <f t="shared" ca="1" si="29"/>
        <v>638.56990499999995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645.98059999999998</v>
      </c>
      <c r="H78" s="182">
        <f t="shared" ca="1" si="17"/>
        <v>624.66323999999997</v>
      </c>
      <c r="I78" s="183">
        <f t="shared" ca="1" si="20"/>
        <v>489.96</v>
      </c>
      <c r="J78" s="180">
        <f t="shared" ca="1" si="21"/>
        <v>125.71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624.66</v>
      </c>
      <c r="N78" s="179">
        <f t="shared" ca="1" si="25"/>
        <v>489.96254133512628</v>
      </c>
      <c r="O78" s="180">
        <f t="shared" ca="1" si="26"/>
        <v>125.71065203534722</v>
      </c>
      <c r="P78" s="180">
        <f t="shared" ca="1" si="27"/>
        <v>8.9900466295264625</v>
      </c>
      <c r="Q78" s="180">
        <f t="shared" ca="1" si="28"/>
        <v>0</v>
      </c>
      <c r="R78" s="181">
        <f t="shared" ca="1" si="29"/>
        <v>624.66323999999997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635.98059999999998</v>
      </c>
      <c r="H79" s="182">
        <f t="shared" ca="1" si="17"/>
        <v>614.99324000000001</v>
      </c>
      <c r="I79" s="183">
        <f t="shared" ca="1" si="20"/>
        <v>489.96</v>
      </c>
      <c r="J79" s="180">
        <f t="shared" ca="1" si="21"/>
        <v>116.04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614.99</v>
      </c>
      <c r="N79" s="179">
        <f t="shared" ca="1" si="25"/>
        <v>489.96258129465519</v>
      </c>
      <c r="O79" s="180">
        <f t="shared" ca="1" si="26"/>
        <v>116.04061134262346</v>
      </c>
      <c r="P79" s="180">
        <f t="shared" ca="1" si="27"/>
        <v>8.9900473627213451</v>
      </c>
      <c r="Q79" s="180">
        <f t="shared" ca="1" si="28"/>
        <v>0</v>
      </c>
      <c r="R79" s="181">
        <f t="shared" ca="1" si="29"/>
        <v>614.99324000000001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645.98059999999998</v>
      </c>
      <c r="H80" s="182">
        <f t="shared" ca="1" si="17"/>
        <v>624.66323999999997</v>
      </c>
      <c r="I80" s="183">
        <f t="shared" ca="1" si="20"/>
        <v>489.96</v>
      </c>
      <c r="J80" s="180">
        <f t="shared" ca="1" si="21"/>
        <v>125.71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624.66</v>
      </c>
      <c r="N80" s="179">
        <f t="shared" ca="1" si="25"/>
        <v>489.96254133512628</v>
      </c>
      <c r="O80" s="180">
        <f t="shared" ca="1" si="26"/>
        <v>125.71065203534722</v>
      </c>
      <c r="P80" s="180">
        <f t="shared" ca="1" si="27"/>
        <v>8.9900466295264625</v>
      </c>
      <c r="Q80" s="180">
        <f t="shared" ca="1" si="28"/>
        <v>0</v>
      </c>
      <c r="R80" s="181">
        <f t="shared" ca="1" si="29"/>
        <v>624.66323999999997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605.98059999999998</v>
      </c>
      <c r="H81" s="182">
        <f t="shared" ca="1" si="17"/>
        <v>585.98324000000002</v>
      </c>
      <c r="I81" s="183">
        <f t="shared" ca="1" si="20"/>
        <v>489.96</v>
      </c>
      <c r="J81" s="180">
        <f t="shared" ca="1" si="21"/>
        <v>87.03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585.98</v>
      </c>
      <c r="N81" s="179">
        <f t="shared" ca="1" si="25"/>
        <v>489.96270908631692</v>
      </c>
      <c r="O81" s="180">
        <f t="shared" ca="1" si="26"/>
        <v>87.030481206184518</v>
      </c>
      <c r="P81" s="180">
        <f t="shared" ca="1" si="27"/>
        <v>8.9900497074985495</v>
      </c>
      <c r="Q81" s="180">
        <f t="shared" ca="1" si="28"/>
        <v>0</v>
      </c>
      <c r="R81" s="181">
        <f t="shared" ca="1" si="29"/>
        <v>585.98324000000002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605.98059999999998</v>
      </c>
      <c r="H82" s="182">
        <f t="shared" ca="1" si="17"/>
        <v>585.98324000000002</v>
      </c>
      <c r="I82" s="183">
        <f t="shared" ca="1" si="20"/>
        <v>489.96</v>
      </c>
      <c r="J82" s="180">
        <f t="shared" ca="1" si="21"/>
        <v>87.03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585.98</v>
      </c>
      <c r="N82" s="179">
        <f t="shared" ca="1" si="25"/>
        <v>489.96270908631692</v>
      </c>
      <c r="O82" s="180">
        <f t="shared" ca="1" si="26"/>
        <v>87.030481206184518</v>
      </c>
      <c r="P82" s="180">
        <f t="shared" ca="1" si="27"/>
        <v>8.9900497074985495</v>
      </c>
      <c r="Q82" s="180">
        <f t="shared" ca="1" si="28"/>
        <v>0</v>
      </c>
      <c r="R82" s="181">
        <f t="shared" ca="1" si="29"/>
        <v>585.98324000000002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606.20849999999996</v>
      </c>
      <c r="H83" s="182">
        <f t="shared" ca="1" si="17"/>
        <v>586.20362</v>
      </c>
      <c r="I83" s="183">
        <f t="shared" ca="1" si="20"/>
        <v>490.17</v>
      </c>
      <c r="J83" s="180">
        <f t="shared" ca="1" si="21"/>
        <v>87.03</v>
      </c>
      <c r="K83" s="180">
        <f t="shared" ca="1" si="22"/>
        <v>9</v>
      </c>
      <c r="L83" s="180">
        <f t="shared" ca="1" si="23"/>
        <v>0</v>
      </c>
      <c r="M83" s="181">
        <f t="shared" ca="1" si="24"/>
        <v>586.20000000000005</v>
      </c>
      <c r="N83" s="179">
        <f t="shared" ca="1" si="25"/>
        <v>490.17302697952914</v>
      </c>
      <c r="O83" s="180">
        <f t="shared" ca="1" si="26"/>
        <v>87.030537442169901</v>
      </c>
      <c r="P83" s="180">
        <f t="shared" ca="1" si="27"/>
        <v>9.0000555783009197</v>
      </c>
      <c r="Q83" s="180">
        <f t="shared" ca="1" si="28"/>
        <v>0</v>
      </c>
      <c r="R83" s="181">
        <f t="shared" ca="1" si="29"/>
        <v>586.20362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605.98059999999998</v>
      </c>
      <c r="H84" s="182">
        <f t="shared" ca="1" si="17"/>
        <v>585.98324000000002</v>
      </c>
      <c r="I84" s="183">
        <f t="shared" ca="1" si="20"/>
        <v>489.96</v>
      </c>
      <c r="J84" s="180">
        <f t="shared" ca="1" si="21"/>
        <v>87.03</v>
      </c>
      <c r="K84" s="180">
        <f t="shared" ca="1" si="22"/>
        <v>8.99</v>
      </c>
      <c r="L84" s="180">
        <f t="shared" ca="1" si="23"/>
        <v>0</v>
      </c>
      <c r="M84" s="181">
        <f t="shared" ca="1" si="24"/>
        <v>585.98</v>
      </c>
      <c r="N84" s="179">
        <f t="shared" ca="1" si="25"/>
        <v>489.96270908631692</v>
      </c>
      <c r="O84" s="180">
        <f t="shared" ca="1" si="26"/>
        <v>87.030481206184518</v>
      </c>
      <c r="P84" s="180">
        <f t="shared" ca="1" si="27"/>
        <v>8.9900497074985495</v>
      </c>
      <c r="Q84" s="180">
        <f t="shared" ca="1" si="28"/>
        <v>0</v>
      </c>
      <c r="R84" s="181">
        <f t="shared" ca="1" si="29"/>
        <v>585.98324000000002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605.98059999999998</v>
      </c>
      <c r="H85" s="182">
        <f t="shared" ca="1" si="17"/>
        <v>585.98324000000002</v>
      </c>
      <c r="I85" s="183">
        <f t="shared" ca="1" si="20"/>
        <v>489.96</v>
      </c>
      <c r="J85" s="180">
        <f t="shared" ca="1" si="21"/>
        <v>87.03</v>
      </c>
      <c r="K85" s="180">
        <f t="shared" ca="1" si="22"/>
        <v>8.99</v>
      </c>
      <c r="L85" s="180">
        <f t="shared" ca="1" si="23"/>
        <v>0</v>
      </c>
      <c r="M85" s="181">
        <f t="shared" ca="1" si="24"/>
        <v>585.98</v>
      </c>
      <c r="N85" s="179">
        <f t="shared" ca="1" si="25"/>
        <v>489.96270908631692</v>
      </c>
      <c r="O85" s="180">
        <f t="shared" ca="1" si="26"/>
        <v>87.030481206184518</v>
      </c>
      <c r="P85" s="180">
        <f t="shared" ca="1" si="27"/>
        <v>8.9900497074985495</v>
      </c>
      <c r="Q85" s="180">
        <f t="shared" ca="1" si="28"/>
        <v>0</v>
      </c>
      <c r="R85" s="181">
        <f t="shared" ca="1" si="29"/>
        <v>585.98324000000002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605.98059999999998</v>
      </c>
      <c r="H86" s="182">
        <f t="shared" ca="1" si="17"/>
        <v>585.98324000000002</v>
      </c>
      <c r="I86" s="183">
        <f t="shared" ca="1" si="20"/>
        <v>489.96</v>
      </c>
      <c r="J86" s="180">
        <f t="shared" ca="1" si="21"/>
        <v>87.03</v>
      </c>
      <c r="K86" s="180">
        <f t="shared" ca="1" si="22"/>
        <v>8.99</v>
      </c>
      <c r="L86" s="180">
        <f t="shared" ca="1" si="23"/>
        <v>0</v>
      </c>
      <c r="M86" s="181">
        <f t="shared" ca="1" si="24"/>
        <v>585.98</v>
      </c>
      <c r="N86" s="179">
        <f t="shared" ca="1" si="25"/>
        <v>489.96270908631692</v>
      </c>
      <c r="O86" s="180">
        <f t="shared" ca="1" si="26"/>
        <v>87.030481206184518</v>
      </c>
      <c r="P86" s="180">
        <f t="shared" ca="1" si="27"/>
        <v>8.9900497074985495</v>
      </c>
      <c r="Q86" s="180">
        <f t="shared" ca="1" si="28"/>
        <v>0</v>
      </c>
      <c r="R86" s="181">
        <f t="shared" ca="1" si="29"/>
        <v>585.98324000000002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605.98059999999998</v>
      </c>
      <c r="H87" s="182">
        <f t="shared" ca="1" si="17"/>
        <v>585.98324000000002</v>
      </c>
      <c r="I87" s="183">
        <f t="shared" ca="1" si="20"/>
        <v>489.96</v>
      </c>
      <c r="J87" s="180">
        <f t="shared" ca="1" si="21"/>
        <v>87.03</v>
      </c>
      <c r="K87" s="180">
        <f t="shared" ca="1" si="22"/>
        <v>8.99</v>
      </c>
      <c r="L87" s="180">
        <f t="shared" ca="1" si="23"/>
        <v>0</v>
      </c>
      <c r="M87" s="181">
        <f t="shared" ca="1" si="24"/>
        <v>585.98</v>
      </c>
      <c r="N87" s="179">
        <f t="shared" ca="1" si="25"/>
        <v>489.96270908631692</v>
      </c>
      <c r="O87" s="180">
        <f t="shared" ca="1" si="26"/>
        <v>87.030481206184518</v>
      </c>
      <c r="P87" s="180">
        <f t="shared" ca="1" si="27"/>
        <v>8.9900497074985495</v>
      </c>
      <c r="Q87" s="180">
        <f t="shared" ca="1" si="28"/>
        <v>0</v>
      </c>
      <c r="R87" s="181">
        <f t="shared" ca="1" si="29"/>
        <v>585.98324000000002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605.98059999999998</v>
      </c>
      <c r="H88" s="182">
        <f t="shared" ca="1" si="17"/>
        <v>585.98324000000002</v>
      </c>
      <c r="I88" s="183">
        <f t="shared" ca="1" si="20"/>
        <v>489.96</v>
      </c>
      <c r="J88" s="180">
        <f t="shared" ca="1" si="21"/>
        <v>87.03</v>
      </c>
      <c r="K88" s="180">
        <f t="shared" ca="1" si="22"/>
        <v>8.99</v>
      </c>
      <c r="L88" s="180">
        <f t="shared" ca="1" si="23"/>
        <v>0</v>
      </c>
      <c r="M88" s="181">
        <f t="shared" ca="1" si="24"/>
        <v>585.98</v>
      </c>
      <c r="N88" s="179">
        <f t="shared" ca="1" si="25"/>
        <v>489.96270908631692</v>
      </c>
      <c r="O88" s="180">
        <f t="shared" ca="1" si="26"/>
        <v>87.030481206184518</v>
      </c>
      <c r="P88" s="180">
        <f t="shared" ca="1" si="27"/>
        <v>8.9900497074985495</v>
      </c>
      <c r="Q88" s="180">
        <f t="shared" ca="1" si="28"/>
        <v>0</v>
      </c>
      <c r="R88" s="181">
        <f t="shared" ca="1" si="29"/>
        <v>585.98324000000002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655.98059999999998</v>
      </c>
      <c r="H89" s="182">
        <f t="shared" ca="1" si="17"/>
        <v>634.33324000000005</v>
      </c>
      <c r="I89" s="183">
        <f t="shared" ca="1" si="20"/>
        <v>536.5</v>
      </c>
      <c r="J89" s="180">
        <f t="shared" ca="1" si="21"/>
        <v>90</v>
      </c>
      <c r="K89" s="180">
        <f t="shared" ca="1" si="22"/>
        <v>9.3000000000000007</v>
      </c>
      <c r="L89" s="180">
        <f t="shared" ca="1" si="23"/>
        <v>0</v>
      </c>
      <c r="M89" s="181">
        <f t="shared" ca="1" si="24"/>
        <v>635.79999999999995</v>
      </c>
      <c r="N89" s="179">
        <f t="shared" ca="1" si="25"/>
        <v>536.49881612220838</v>
      </c>
      <c r="O89" s="180">
        <f t="shared" ca="1" si="26"/>
        <v>89.999801399811275</v>
      </c>
      <c r="P89" s="180">
        <f t="shared" ca="1" si="27"/>
        <v>9.2999794779805001</v>
      </c>
      <c r="Q89" s="180">
        <f t="shared" ca="1" si="28"/>
        <v>0</v>
      </c>
      <c r="R89" s="181">
        <f t="shared" ca="1" si="29"/>
        <v>635.7985970000002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679.19316800000001</v>
      </c>
      <c r="C90" s="179">
        <f t="shared" ca="1" si="19"/>
        <v>506.67810332800002</v>
      </c>
      <c r="D90" s="180">
        <f t="shared" ca="1" si="19"/>
        <v>163.21011827040005</v>
      </c>
      <c r="E90" s="180">
        <f t="shared" ca="1" si="19"/>
        <v>9.3049464016000005</v>
      </c>
      <c r="F90" s="181">
        <f t="shared" ca="1" si="19"/>
        <v>0</v>
      </c>
      <c r="G90" s="182">
        <f t="shared" ca="1" si="16"/>
        <v>655.98059999999998</v>
      </c>
      <c r="H90" s="182">
        <f t="shared" ca="1" si="17"/>
        <v>634.33324000000005</v>
      </c>
      <c r="I90" s="183">
        <f t="shared" ca="1" si="20"/>
        <v>536.29999999999995</v>
      </c>
      <c r="J90" s="180">
        <f t="shared" ca="1" si="21"/>
        <v>90</v>
      </c>
      <c r="K90" s="180">
        <f t="shared" ca="1" si="22"/>
        <v>9.3000000000000007</v>
      </c>
      <c r="L90" s="180">
        <f t="shared" ca="1" si="23"/>
        <v>0</v>
      </c>
      <c r="M90" s="181">
        <f t="shared" ca="1" si="24"/>
        <v>635.59999999999991</v>
      </c>
      <c r="N90" s="179">
        <f t="shared" ca="1" si="25"/>
        <v>536.29881619115804</v>
      </c>
      <c r="O90" s="180">
        <f t="shared" ca="1" si="26"/>
        <v>89.999801337319084</v>
      </c>
      <c r="P90" s="180">
        <f t="shared" ca="1" si="27"/>
        <v>9.2999794715229722</v>
      </c>
      <c r="Q90" s="180">
        <f t="shared" ca="1" si="28"/>
        <v>0</v>
      </c>
      <c r="R90" s="181">
        <f t="shared" ca="1" si="29"/>
        <v>635.59859700000015</v>
      </c>
      <c r="W90" s="46"/>
      <c r="X90" s="46">
        <v>90</v>
      </c>
    </row>
    <row r="91" spans="1:24">
      <c r="A91" s="61" t="s">
        <v>133</v>
      </c>
      <c r="B91" s="174">
        <f t="shared" ca="1" si="18"/>
        <v>679.19316800000001</v>
      </c>
      <c r="C91" s="179">
        <f t="shared" ca="1" si="19"/>
        <v>506.67810332800002</v>
      </c>
      <c r="D91" s="180">
        <f t="shared" ca="1" si="19"/>
        <v>163.21011827040005</v>
      </c>
      <c r="E91" s="180">
        <f t="shared" ca="1" si="19"/>
        <v>9.3049464016000005</v>
      </c>
      <c r="F91" s="181">
        <f t="shared" ca="1" si="19"/>
        <v>0</v>
      </c>
      <c r="G91" s="182">
        <f t="shared" ca="1" si="16"/>
        <v>655.98059999999998</v>
      </c>
      <c r="H91" s="182">
        <f t="shared" ca="1" si="17"/>
        <v>634.33324000000005</v>
      </c>
      <c r="I91" s="183">
        <f t="shared" ca="1" si="20"/>
        <v>536.5</v>
      </c>
      <c r="J91" s="180">
        <f t="shared" ca="1" si="21"/>
        <v>90</v>
      </c>
      <c r="K91" s="180">
        <f t="shared" ca="1" si="22"/>
        <v>9.3000000000000007</v>
      </c>
      <c r="L91" s="180">
        <f t="shared" ca="1" si="23"/>
        <v>0</v>
      </c>
      <c r="M91" s="181">
        <f t="shared" ca="1" si="24"/>
        <v>635.79999999999995</v>
      </c>
      <c r="N91" s="179">
        <f t="shared" ca="1" si="25"/>
        <v>536.49881612220838</v>
      </c>
      <c r="O91" s="180">
        <f t="shared" ca="1" si="26"/>
        <v>89.999801399811275</v>
      </c>
      <c r="P91" s="180">
        <f t="shared" ca="1" si="27"/>
        <v>9.2999794779805001</v>
      </c>
      <c r="Q91" s="180">
        <f t="shared" ca="1" si="28"/>
        <v>0</v>
      </c>
      <c r="R91" s="181">
        <f t="shared" ca="1" si="29"/>
        <v>635.7985970000002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679.19316800000001</v>
      </c>
      <c r="C92" s="179">
        <f t="shared" ca="1" si="19"/>
        <v>506.67810332800002</v>
      </c>
      <c r="D92" s="180">
        <f t="shared" ca="1" si="19"/>
        <v>163.21011827040005</v>
      </c>
      <c r="E92" s="180">
        <f t="shared" ca="1" si="19"/>
        <v>9.3049464016000005</v>
      </c>
      <c r="F92" s="181">
        <f t="shared" ca="1" si="19"/>
        <v>0</v>
      </c>
      <c r="G92" s="182">
        <f t="shared" ca="1" si="16"/>
        <v>655.98059999999998</v>
      </c>
      <c r="H92" s="182">
        <f t="shared" ca="1" si="17"/>
        <v>634.33324000000005</v>
      </c>
      <c r="I92" s="183">
        <f t="shared" ca="1" si="20"/>
        <v>536.29999999999995</v>
      </c>
      <c r="J92" s="180">
        <f t="shared" ca="1" si="21"/>
        <v>90</v>
      </c>
      <c r="K92" s="180">
        <f t="shared" ca="1" si="22"/>
        <v>9.3000000000000007</v>
      </c>
      <c r="L92" s="180">
        <f t="shared" ca="1" si="23"/>
        <v>0</v>
      </c>
      <c r="M92" s="181">
        <f t="shared" ca="1" si="24"/>
        <v>635.59999999999991</v>
      </c>
      <c r="N92" s="179">
        <f t="shared" ca="1" si="25"/>
        <v>536.29881619115804</v>
      </c>
      <c r="O92" s="180">
        <f t="shared" ca="1" si="26"/>
        <v>89.999801337319084</v>
      </c>
      <c r="P92" s="180">
        <f t="shared" ca="1" si="27"/>
        <v>9.2999794715229722</v>
      </c>
      <c r="Q92" s="180">
        <f t="shared" ca="1" si="28"/>
        <v>0</v>
      </c>
      <c r="R92" s="181">
        <f t="shared" ca="1" si="29"/>
        <v>635.59859700000015</v>
      </c>
      <c r="W92" s="46"/>
      <c r="X92" s="46">
        <v>92</v>
      </c>
    </row>
    <row r="93" spans="1:24">
      <c r="A93" s="61" t="s">
        <v>135</v>
      </c>
      <c r="B93" s="174">
        <f t="shared" ca="1" si="18"/>
        <v>679.19316800000001</v>
      </c>
      <c r="C93" s="179">
        <f t="shared" ca="1" si="19"/>
        <v>506.67810332800002</v>
      </c>
      <c r="D93" s="180">
        <f t="shared" ca="1" si="19"/>
        <v>163.21011827040005</v>
      </c>
      <c r="E93" s="180">
        <f t="shared" ca="1" si="19"/>
        <v>9.3049464016000005</v>
      </c>
      <c r="F93" s="181">
        <f t="shared" ca="1" si="19"/>
        <v>0</v>
      </c>
      <c r="G93" s="182">
        <f t="shared" ca="1" si="16"/>
        <v>655.98059999999998</v>
      </c>
      <c r="H93" s="182">
        <f t="shared" ca="1" si="17"/>
        <v>634.33324000000005</v>
      </c>
      <c r="I93" s="183">
        <f t="shared" ca="1" si="20"/>
        <v>536.5</v>
      </c>
      <c r="J93" s="180">
        <f t="shared" ca="1" si="21"/>
        <v>90</v>
      </c>
      <c r="K93" s="180">
        <f t="shared" ca="1" si="22"/>
        <v>9.3000000000000007</v>
      </c>
      <c r="L93" s="180">
        <f t="shared" ca="1" si="23"/>
        <v>0</v>
      </c>
      <c r="M93" s="181">
        <f t="shared" ca="1" si="24"/>
        <v>635.79999999999995</v>
      </c>
      <c r="N93" s="179">
        <f t="shared" ca="1" si="25"/>
        <v>536.49881612220838</v>
      </c>
      <c r="O93" s="180">
        <f t="shared" ca="1" si="26"/>
        <v>89.999801399811275</v>
      </c>
      <c r="P93" s="180">
        <f t="shared" ca="1" si="27"/>
        <v>9.2999794779805001</v>
      </c>
      <c r="Q93" s="180">
        <f t="shared" ca="1" si="28"/>
        <v>0</v>
      </c>
      <c r="R93" s="181">
        <f t="shared" ca="1" si="29"/>
        <v>635.7985970000002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679.19316800000001</v>
      </c>
      <c r="C94" s="179">
        <f t="shared" ca="1" si="19"/>
        <v>506.67810332800002</v>
      </c>
      <c r="D94" s="180">
        <f t="shared" ca="1" si="19"/>
        <v>163.21011827040005</v>
      </c>
      <c r="E94" s="180">
        <f t="shared" ca="1" si="19"/>
        <v>9.3049464016000005</v>
      </c>
      <c r="F94" s="181">
        <f t="shared" ca="1" si="19"/>
        <v>0</v>
      </c>
      <c r="G94" s="182">
        <f t="shared" ca="1" si="16"/>
        <v>655.98059999999998</v>
      </c>
      <c r="H94" s="182">
        <f t="shared" ca="1" si="17"/>
        <v>634.33324000000005</v>
      </c>
      <c r="I94" s="183">
        <f t="shared" ca="1" si="20"/>
        <v>536.29999999999995</v>
      </c>
      <c r="J94" s="180">
        <f t="shared" ca="1" si="21"/>
        <v>90</v>
      </c>
      <c r="K94" s="180">
        <f t="shared" ca="1" si="22"/>
        <v>9.3000000000000007</v>
      </c>
      <c r="L94" s="180">
        <f t="shared" ca="1" si="23"/>
        <v>0</v>
      </c>
      <c r="M94" s="181">
        <f t="shared" ca="1" si="24"/>
        <v>635.59999999999991</v>
      </c>
      <c r="N94" s="179">
        <f t="shared" ca="1" si="25"/>
        <v>536.29881619115804</v>
      </c>
      <c r="O94" s="180">
        <f t="shared" ca="1" si="26"/>
        <v>89.999801337319084</v>
      </c>
      <c r="P94" s="180">
        <f t="shared" ca="1" si="27"/>
        <v>9.2999794715229722</v>
      </c>
      <c r="Q94" s="180">
        <f t="shared" ca="1" si="28"/>
        <v>0</v>
      </c>
      <c r="R94" s="181">
        <f t="shared" ca="1" si="29"/>
        <v>635.59859700000015</v>
      </c>
      <c r="W94" s="46"/>
      <c r="X94" s="46">
        <v>94</v>
      </c>
    </row>
    <row r="95" spans="1:24">
      <c r="A95" s="61" t="s">
        <v>137</v>
      </c>
      <c r="B95" s="174">
        <f t="shared" ca="1" si="18"/>
        <v>679.19316800000001</v>
      </c>
      <c r="C95" s="179">
        <f t="shared" ca="1" si="19"/>
        <v>506.67810332800002</v>
      </c>
      <c r="D95" s="180">
        <f t="shared" ca="1" si="19"/>
        <v>163.21011827040005</v>
      </c>
      <c r="E95" s="180">
        <f t="shared" ca="1" si="19"/>
        <v>9.3049464016000005</v>
      </c>
      <c r="F95" s="181">
        <f t="shared" ca="1" si="19"/>
        <v>0</v>
      </c>
      <c r="G95" s="182">
        <f t="shared" ca="1" si="16"/>
        <v>655.98059999999998</v>
      </c>
      <c r="H95" s="182">
        <f t="shared" ca="1" si="17"/>
        <v>634.33324000000005</v>
      </c>
      <c r="I95" s="183">
        <f t="shared" ca="1" si="20"/>
        <v>536.5</v>
      </c>
      <c r="J95" s="180">
        <f t="shared" ca="1" si="21"/>
        <v>90</v>
      </c>
      <c r="K95" s="180">
        <f t="shared" ca="1" si="22"/>
        <v>9.3000000000000007</v>
      </c>
      <c r="L95" s="180">
        <f t="shared" ca="1" si="23"/>
        <v>0</v>
      </c>
      <c r="M95" s="181">
        <f t="shared" ca="1" si="24"/>
        <v>635.79999999999995</v>
      </c>
      <c r="N95" s="179">
        <f t="shared" ca="1" si="25"/>
        <v>536.49881612220838</v>
      </c>
      <c r="O95" s="180">
        <f t="shared" ca="1" si="26"/>
        <v>89.999801399811275</v>
      </c>
      <c r="P95" s="180">
        <f t="shared" ca="1" si="27"/>
        <v>9.2999794779805001</v>
      </c>
      <c r="Q95" s="180">
        <f t="shared" ca="1" si="28"/>
        <v>0</v>
      </c>
      <c r="R95" s="181">
        <f t="shared" ca="1" si="29"/>
        <v>635.7985970000002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679.19316800000001</v>
      </c>
      <c r="C96" s="179">
        <f t="shared" ca="1" si="19"/>
        <v>506.67810332800002</v>
      </c>
      <c r="D96" s="180">
        <f t="shared" ca="1" si="19"/>
        <v>163.21011827040005</v>
      </c>
      <c r="E96" s="180">
        <f t="shared" ca="1" si="19"/>
        <v>9.3049464016000005</v>
      </c>
      <c r="F96" s="181">
        <f t="shared" ca="1" si="19"/>
        <v>0</v>
      </c>
      <c r="G96" s="182">
        <f t="shared" ca="1" si="16"/>
        <v>655.98059999999998</v>
      </c>
      <c r="H96" s="182">
        <f t="shared" ca="1" si="17"/>
        <v>634.33324000000005</v>
      </c>
      <c r="I96" s="183">
        <f t="shared" ca="1" si="20"/>
        <v>536.29999999999995</v>
      </c>
      <c r="J96" s="180">
        <f t="shared" ca="1" si="21"/>
        <v>90</v>
      </c>
      <c r="K96" s="180">
        <f t="shared" ca="1" si="22"/>
        <v>9.3000000000000007</v>
      </c>
      <c r="L96" s="180">
        <f t="shared" ca="1" si="23"/>
        <v>0</v>
      </c>
      <c r="M96" s="181">
        <f t="shared" ca="1" si="24"/>
        <v>635.59999999999991</v>
      </c>
      <c r="N96" s="179">
        <f t="shared" ca="1" si="25"/>
        <v>536.29881619115804</v>
      </c>
      <c r="O96" s="180">
        <f t="shared" ca="1" si="26"/>
        <v>89.999801337319084</v>
      </c>
      <c r="P96" s="180">
        <f t="shared" ca="1" si="27"/>
        <v>9.2999794715229722</v>
      </c>
      <c r="Q96" s="180">
        <f t="shared" ca="1" si="28"/>
        <v>0</v>
      </c>
      <c r="R96" s="181">
        <f t="shared" ca="1" si="29"/>
        <v>635.59859700000015</v>
      </c>
      <c r="W96" s="46"/>
      <c r="X96" s="46">
        <v>96</v>
      </c>
    </row>
    <row r="97" spans="1:24">
      <c r="A97" s="61" t="s">
        <v>139</v>
      </c>
      <c r="B97" s="174">
        <f t="shared" ca="1" si="18"/>
        <v>679.19316800000001</v>
      </c>
      <c r="C97" s="179">
        <f t="shared" ca="1" si="19"/>
        <v>506.67810332800002</v>
      </c>
      <c r="D97" s="180">
        <f t="shared" ca="1" si="19"/>
        <v>163.21011827040005</v>
      </c>
      <c r="E97" s="180">
        <f t="shared" ca="1" si="19"/>
        <v>9.3049464016000005</v>
      </c>
      <c r="F97" s="181">
        <f t="shared" ca="1" si="19"/>
        <v>0</v>
      </c>
      <c r="G97" s="182">
        <f t="shared" ca="1" si="16"/>
        <v>655.98059999999998</v>
      </c>
      <c r="H97" s="182">
        <f t="shared" ca="1" si="17"/>
        <v>634.33324000000005</v>
      </c>
      <c r="I97" s="183">
        <f t="shared" ca="1" si="20"/>
        <v>536.5</v>
      </c>
      <c r="J97" s="180">
        <f t="shared" ca="1" si="21"/>
        <v>90</v>
      </c>
      <c r="K97" s="180">
        <f t="shared" ca="1" si="22"/>
        <v>9.3000000000000007</v>
      </c>
      <c r="L97" s="180">
        <f t="shared" ca="1" si="23"/>
        <v>0</v>
      </c>
      <c r="M97" s="181">
        <f t="shared" ca="1" si="24"/>
        <v>635.79999999999995</v>
      </c>
      <c r="N97" s="179">
        <f t="shared" ca="1" si="25"/>
        <v>536.49881612220838</v>
      </c>
      <c r="O97" s="180">
        <f t="shared" ca="1" si="26"/>
        <v>89.999801399811275</v>
      </c>
      <c r="P97" s="180">
        <f t="shared" ca="1" si="27"/>
        <v>9.2999794779805001</v>
      </c>
      <c r="Q97" s="180">
        <f t="shared" ca="1" si="28"/>
        <v>0</v>
      </c>
      <c r="R97" s="181">
        <f t="shared" ca="1" si="29"/>
        <v>635.7985970000002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679.19316800000001</v>
      </c>
      <c r="C98" s="184">
        <f t="shared" ca="1" si="19"/>
        <v>506.67810332800002</v>
      </c>
      <c r="D98" s="185">
        <f t="shared" ca="1" si="19"/>
        <v>163.21011827040005</v>
      </c>
      <c r="E98" s="185">
        <f t="shared" ca="1" si="19"/>
        <v>9.3049464016000005</v>
      </c>
      <c r="F98" s="186">
        <f t="shared" ca="1" si="19"/>
        <v>0</v>
      </c>
      <c r="G98" s="187">
        <f t="shared" ca="1" si="16"/>
        <v>655.98059999999998</v>
      </c>
      <c r="H98" s="187">
        <f t="shared" ca="1" si="17"/>
        <v>634.33324000000005</v>
      </c>
      <c r="I98" s="188">
        <f t="shared" ca="1" si="20"/>
        <v>536.29999999999995</v>
      </c>
      <c r="J98" s="185">
        <f t="shared" ca="1" si="21"/>
        <v>90</v>
      </c>
      <c r="K98" s="185">
        <f t="shared" ca="1" si="22"/>
        <v>9.3000000000000007</v>
      </c>
      <c r="L98" s="185">
        <f t="shared" ca="1" si="23"/>
        <v>0</v>
      </c>
      <c r="M98" s="186">
        <f t="shared" ca="1" si="24"/>
        <v>635.59999999999991</v>
      </c>
      <c r="N98" s="184">
        <f t="shared" ca="1" si="25"/>
        <v>536.29881619115804</v>
      </c>
      <c r="O98" s="185">
        <f t="shared" ca="1" si="26"/>
        <v>89.999801337319084</v>
      </c>
      <c r="P98" s="185">
        <f t="shared" ca="1" si="27"/>
        <v>9.2999794715229722</v>
      </c>
      <c r="Q98" s="185">
        <f t="shared" ca="1" si="28"/>
        <v>0</v>
      </c>
      <c r="R98" s="186">
        <f t="shared" ca="1" si="29"/>
        <v>635.59859700000015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16.305811032000001</v>
      </c>
      <c r="C99" s="56">
        <f t="shared" ref="C99:R99" ca="1" si="30">SUM(C3:C98)/4000</f>
        <v>12.164135029871975</v>
      </c>
      <c r="D99" s="54">
        <f t="shared" ca="1" si="30"/>
        <v>3.9182863909896075</v>
      </c>
      <c r="E99" s="54">
        <f t="shared" ca="1" si="30"/>
        <v>0.22338961113839967</v>
      </c>
      <c r="F99" s="55">
        <f t="shared" ca="1" si="30"/>
        <v>0</v>
      </c>
      <c r="G99" s="59">
        <f t="shared" ca="1" si="30"/>
        <v>13.276604273750012</v>
      </c>
      <c r="H99" s="59">
        <f t="shared" ca="1" si="30"/>
        <v>12.838476329250003</v>
      </c>
      <c r="I99" s="171">
        <f t="shared" ca="1" si="30"/>
        <v>10.468512499999992</v>
      </c>
      <c r="J99" s="54">
        <f t="shared" ca="1" si="30"/>
        <v>2.2200899999999981</v>
      </c>
      <c r="K99" s="54">
        <f t="shared" ca="1" si="30"/>
        <v>0.15331999999999973</v>
      </c>
      <c r="L99" s="54">
        <f t="shared" ca="1" si="30"/>
        <v>0</v>
      </c>
      <c r="M99" s="55">
        <f t="shared" ca="1" si="30"/>
        <v>12.841922500000017</v>
      </c>
      <c r="N99" s="56">
        <f t="shared" ca="1" si="30"/>
        <v>10.468486577720295</v>
      </c>
      <c r="O99" s="54">
        <f t="shared" ca="1" si="30"/>
        <v>2.220083425103379</v>
      </c>
      <c r="P99" s="54">
        <f t="shared" ca="1" si="30"/>
        <v>0.1533197189263111</v>
      </c>
      <c r="Q99" s="54">
        <f t="shared" ca="1" si="30"/>
        <v>0</v>
      </c>
      <c r="R99" s="55">
        <f t="shared" ca="1" si="30"/>
        <v>12.841889721750009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2.5662648391744369E-4</v>
      </c>
      <c r="L3" s="24">
        <f>BRPL_EOD!L3-BRPL_ISGS_exbus!L3</f>
        <v>-3.6808955650613484E-5</v>
      </c>
      <c r="M3" s="24">
        <f>BRPL_EOD!M3-BRPL_ISGS_exbus!M3</f>
        <v>-2.7724820143930629E-3</v>
      </c>
      <c r="N3" s="24">
        <f>BRPL_EOD!N3-BRPL_ISGS_exbus!N3</f>
        <v>-4.8403082311772039E-3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1.3165876777243568E-5</v>
      </c>
      <c r="R3" s="24">
        <f>BRPL_EOD!R3-BRPL_ISGS_exbus!R3</f>
        <v>3.8537007317067662E-3</v>
      </c>
      <c r="S3" s="24">
        <f>BRPL_EOD!S3-BRPL_ISGS_exbus!S3</f>
        <v>3.3955054859013956E-4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1.7951122194528324E-3</v>
      </c>
      <c r="W3" s="24">
        <f>BRPL_EOD!W3-BRPL_ISGS_exbus!W3</f>
        <v>1.1372977777774906E-3</v>
      </c>
      <c r="X3" s="24">
        <f>BRPL_EOD!X3-BRPL_ISGS_exbus!X3</f>
        <v>-4.9674731371567304E-3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-5.0206781674546619E-3</v>
      </c>
      <c r="L4" s="24">
        <f>BRPL_EOD!L4-BRPL_ISGS_exbus!L4</f>
        <v>-3.6808955650613484E-5</v>
      </c>
      <c r="M4" s="24">
        <f>BRPL_EOD!M4-BRPL_ISGS_exbus!M4</f>
        <v>-2.7724820143930629E-3</v>
      </c>
      <c r="N4" s="24">
        <f>BRPL_EOD!N4-BRPL_ISGS_exbus!N4</f>
        <v>-4.8403082311772039E-3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1.3165876777243568E-5</v>
      </c>
      <c r="R4" s="24">
        <f>BRPL_EOD!R4-BRPL_ISGS_exbus!R4</f>
        <v>3.8537007317067662E-3</v>
      </c>
      <c r="S4" s="24">
        <f>BRPL_EOD!S4-BRPL_ISGS_exbus!S4</f>
        <v>3.3955054859013956E-4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1.7951122194528324E-3</v>
      </c>
      <c r="W4" s="24">
        <f>BRPL_EOD!W4-BRPL_ISGS_exbus!W4</f>
        <v>1.1372977777774906E-3</v>
      </c>
      <c r="X4" s="24">
        <f>BRPL_EOD!X4-BRPL_ISGS_exbus!X4</f>
        <v>-4.9674731371567304E-3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-5.0206781674546619E-3</v>
      </c>
      <c r="L5" s="24">
        <f>BRPL_EOD!L5-BRPL_ISGS_exbus!L5</f>
        <v>-3.6808955650613484E-5</v>
      </c>
      <c r="M5" s="24">
        <f>BRPL_EOD!M5-BRPL_ISGS_exbus!M5</f>
        <v>-2.7724820143930629E-3</v>
      </c>
      <c r="N5" s="24">
        <f>BRPL_EOD!N5-BRPL_ISGS_exbus!N5</f>
        <v>-4.8403082311772039E-3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1.3165876777243568E-5</v>
      </c>
      <c r="R5" s="24">
        <f>BRPL_EOD!R5-BRPL_ISGS_exbus!R5</f>
        <v>3.8537007317067662E-3</v>
      </c>
      <c r="S5" s="24">
        <f>BRPL_EOD!S5-BRPL_ISGS_exbus!S5</f>
        <v>3.3955054859013956E-4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1.7951122194528324E-3</v>
      </c>
      <c r="W5" s="24">
        <f>BRPL_EOD!W5-BRPL_ISGS_exbus!W5</f>
        <v>1.1372977777774906E-3</v>
      </c>
      <c r="X5" s="24">
        <f>BRPL_EOD!X5-BRPL_ISGS_exbus!X5</f>
        <v>-4.9674731371567304E-3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-5.0206781674546619E-3</v>
      </c>
      <c r="L6" s="24">
        <f>BRPL_EOD!L6-BRPL_ISGS_exbus!L6</f>
        <v>-3.6808955650613484E-5</v>
      </c>
      <c r="M6" s="24">
        <f>BRPL_EOD!M6-BRPL_ISGS_exbus!M6</f>
        <v>-2.7724820143930629E-3</v>
      </c>
      <c r="N6" s="24">
        <f>BRPL_EOD!N6-BRPL_ISGS_exbus!N6</f>
        <v>-4.8403082311772039E-3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1.3165876777243568E-5</v>
      </c>
      <c r="R6" s="24">
        <f>BRPL_EOD!R6-BRPL_ISGS_exbus!R6</f>
        <v>3.8537007317067662E-3</v>
      </c>
      <c r="S6" s="24">
        <f>BRPL_EOD!S6-BRPL_ISGS_exbus!S6</f>
        <v>3.3955054859013956E-4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1.7951122194528324E-3</v>
      </c>
      <c r="W6" s="24">
        <f>BRPL_EOD!W6-BRPL_ISGS_exbus!W6</f>
        <v>1.1372977777774906E-3</v>
      </c>
      <c r="X6" s="24">
        <f>BRPL_EOD!X6-BRPL_ISGS_exbus!X6</f>
        <v>-4.9674731371567304E-3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6.4048172919228819E-4</v>
      </c>
      <c r="L7" s="24">
        <f>BRPL_EOD!L7-BRPL_ISGS_exbus!L7</f>
        <v>-3.6808955650613484E-5</v>
      </c>
      <c r="M7" s="24">
        <f>BRPL_EOD!M7-BRPL_ISGS_exbus!M7</f>
        <v>-2.7724820143930629E-3</v>
      </c>
      <c r="N7" s="24">
        <f>BRPL_EOD!N7-BRPL_ISGS_exbus!N7</f>
        <v>-4.8403082311772039E-3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1.3165876777243568E-5</v>
      </c>
      <c r="R7" s="24">
        <f>BRPL_EOD!R7-BRPL_ISGS_exbus!R7</f>
        <v>3.8537007317067662E-3</v>
      </c>
      <c r="S7" s="24">
        <f>BRPL_EOD!S7-BRPL_ISGS_exbus!S7</f>
        <v>3.3955054859013956E-4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1.7951122194528324E-3</v>
      </c>
      <c r="W7" s="24">
        <f>BRPL_EOD!W7-BRPL_ISGS_exbus!W7</f>
        <v>1.1372977777774906E-3</v>
      </c>
      <c r="X7" s="24">
        <f>BRPL_EOD!X7-BRPL_ISGS_exbus!X7</f>
        <v>-4.9674731371567304E-3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-2.7090863169405566E-3</v>
      </c>
      <c r="L8" s="24">
        <f>BRPL_EOD!L8-BRPL_ISGS_exbus!L8</f>
        <v>-3.6808955650613484E-5</v>
      </c>
      <c r="M8" s="24">
        <f>BRPL_EOD!M8-BRPL_ISGS_exbus!M8</f>
        <v>-2.7724820143930629E-3</v>
      </c>
      <c r="N8" s="24">
        <f>BRPL_EOD!N8-BRPL_ISGS_exbus!N8</f>
        <v>-4.8403082311772039E-3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1.3165876777243568E-5</v>
      </c>
      <c r="R8" s="24">
        <f>BRPL_EOD!R8-BRPL_ISGS_exbus!R8</f>
        <v>3.8537007317067662E-3</v>
      </c>
      <c r="S8" s="24">
        <f>BRPL_EOD!S8-BRPL_ISGS_exbus!S8</f>
        <v>3.3955054859013956E-4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1.7951122194528324E-3</v>
      </c>
      <c r="W8" s="24">
        <f>BRPL_EOD!W8-BRPL_ISGS_exbus!W8</f>
        <v>1.1372977777774906E-3</v>
      </c>
      <c r="X8" s="24">
        <f>BRPL_EOD!X8-BRPL_ISGS_exbus!X8</f>
        <v>-4.9674731371567304E-3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-3.0269795291246737E-3</v>
      </c>
      <c r="L9" s="24">
        <f>BRPL_EOD!L9-BRPL_ISGS_exbus!L9</f>
        <v>-3.6808955650613484E-5</v>
      </c>
      <c r="M9" s="24">
        <f>BRPL_EOD!M9-BRPL_ISGS_exbus!M9</f>
        <v>-2.7724820143930629E-3</v>
      </c>
      <c r="N9" s="24">
        <f>BRPL_EOD!N9-BRPL_ISGS_exbus!N9</f>
        <v>-4.8403082311772039E-3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1.3165876777243568E-5</v>
      </c>
      <c r="R9" s="24">
        <f>BRPL_EOD!R9-BRPL_ISGS_exbus!R9</f>
        <v>3.8537007317067662E-3</v>
      </c>
      <c r="S9" s="24">
        <f>BRPL_EOD!S9-BRPL_ISGS_exbus!S9</f>
        <v>3.3955054859013956E-4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1.7951122194528324E-3</v>
      </c>
      <c r="W9" s="24">
        <f>BRPL_EOD!W9-BRPL_ISGS_exbus!W9</f>
        <v>1.1372977777774906E-3</v>
      </c>
      <c r="X9" s="24">
        <f>BRPL_EOD!X9-BRPL_ISGS_exbus!X9</f>
        <v>-4.9674731371567304E-3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-3.0269795291246737E-3</v>
      </c>
      <c r="L10" s="24">
        <f>BRPL_EOD!L10-BRPL_ISGS_exbus!L10</f>
        <v>3.5577693198618476E-5</v>
      </c>
      <c r="M10" s="24">
        <f>BRPL_EOD!M10-BRPL_ISGS_exbus!M10</f>
        <v>-2.7724820143930629E-3</v>
      </c>
      <c r="N10" s="24">
        <f>BRPL_EOD!N10-BRPL_ISGS_exbus!N10</f>
        <v>-4.8403082311772039E-3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1.3165876777243568E-5</v>
      </c>
      <c r="R10" s="24">
        <f>BRPL_EOD!R10-BRPL_ISGS_exbus!R10</f>
        <v>3.8537007317067662E-3</v>
      </c>
      <c r="S10" s="24">
        <f>BRPL_EOD!S10-BRPL_ISGS_exbus!S10</f>
        <v>3.3955054859013956E-4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1.7951122194528324E-3</v>
      </c>
      <c r="W10" s="24">
        <f>BRPL_EOD!W10-BRPL_ISGS_exbus!W10</f>
        <v>1.1372977777774906E-3</v>
      </c>
      <c r="X10" s="24">
        <f>BRPL_EOD!X10-BRPL_ISGS_exbus!X10</f>
        <v>-4.9674731371567304E-3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-3.0269795291246737E-3</v>
      </c>
      <c r="L11" s="24">
        <f>BRPL_EOD!L11-BRPL_ISGS_exbus!L11</f>
        <v>3.5577693198618476E-5</v>
      </c>
      <c r="M11" s="24">
        <f>BRPL_EOD!M11-BRPL_ISGS_exbus!M11</f>
        <v>-2.7724820143930629E-3</v>
      </c>
      <c r="N11" s="24">
        <f>BRPL_EOD!N11-BRPL_ISGS_exbus!N11</f>
        <v>-4.8403082311772039E-3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1.3165876777243568E-5</v>
      </c>
      <c r="R11" s="24">
        <f>BRPL_EOD!R11-BRPL_ISGS_exbus!R11</f>
        <v>3.8537007317067662E-3</v>
      </c>
      <c r="S11" s="24">
        <f>BRPL_EOD!S11-BRPL_ISGS_exbus!S11</f>
        <v>3.3955054859013956E-4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1.7951122194528324E-3</v>
      </c>
      <c r="W11" s="24">
        <f>BRPL_EOD!W11-BRPL_ISGS_exbus!W11</f>
        <v>1.1372977777774906E-3</v>
      </c>
      <c r="X11" s="24">
        <f>BRPL_EOD!X11-BRPL_ISGS_exbus!X11</f>
        <v>-4.9674731371567304E-3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2.6814330286697441E-3</v>
      </c>
      <c r="L12" s="24">
        <f>BRPL_EOD!L12-BRPL_ISGS_exbus!L12</f>
        <v>-5.0370311861058781E-5</v>
      </c>
      <c r="M12" s="24">
        <f>BRPL_EOD!M12-BRPL_ISGS_exbus!M12</f>
        <v>-2.7724820143930629E-3</v>
      </c>
      <c r="N12" s="24">
        <f>BRPL_EOD!N12-BRPL_ISGS_exbus!N12</f>
        <v>-4.8403082311772039E-3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1.3165876777243568E-5</v>
      </c>
      <c r="R12" s="24">
        <f>BRPL_EOD!R12-BRPL_ISGS_exbus!R12</f>
        <v>3.8537007317067662E-3</v>
      </c>
      <c r="S12" s="24">
        <f>BRPL_EOD!S12-BRPL_ISGS_exbus!S12</f>
        <v>3.3955054859013956E-4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1.7951122194528324E-3</v>
      </c>
      <c r="W12" s="24">
        <f>BRPL_EOD!W12-BRPL_ISGS_exbus!W12</f>
        <v>1.1372977777774906E-3</v>
      </c>
      <c r="X12" s="24">
        <f>BRPL_EOD!X12-BRPL_ISGS_exbus!X12</f>
        <v>-4.9674731371567304E-3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2.6814330286697441E-3</v>
      </c>
      <c r="L13" s="24">
        <f>BRPL_EOD!L13-BRPL_ISGS_exbus!L13</f>
        <v>-7.5764868197936153E-5</v>
      </c>
      <c r="M13" s="24">
        <f>BRPL_EOD!M13-BRPL_ISGS_exbus!M13</f>
        <v>-2.7724820143930629E-3</v>
      </c>
      <c r="N13" s="24">
        <f>BRPL_EOD!N13-BRPL_ISGS_exbus!N13</f>
        <v>-4.8403082311772039E-3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1.3165876777243568E-5</v>
      </c>
      <c r="R13" s="24">
        <f>BRPL_EOD!R13-BRPL_ISGS_exbus!R13</f>
        <v>6.3602424413673475E-3</v>
      </c>
      <c r="S13" s="24">
        <f>BRPL_EOD!S13-BRPL_ISGS_exbus!S13</f>
        <v>-7.1766379310389539E-4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-1.476851851851535E-4</v>
      </c>
      <c r="W13" s="24">
        <f>BRPL_EOD!W13-BRPL_ISGS_exbus!W13</f>
        <v>1.1372977777774906E-3</v>
      </c>
      <c r="X13" s="24">
        <f>BRPL_EOD!X13-BRPL_ISGS_exbus!X13</f>
        <v>-4.9674731371567304E-3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2.6814330286697441E-3</v>
      </c>
      <c r="L14" s="24">
        <f>BRPL_EOD!L14-BRPL_ISGS_exbus!L14</f>
        <v>-6.730468362015074E-5</v>
      </c>
      <c r="M14" s="24">
        <f>BRPL_EOD!M14-BRPL_ISGS_exbus!M14</f>
        <v>-2.7724820143930629E-3</v>
      </c>
      <c r="N14" s="24">
        <f>BRPL_EOD!N14-BRPL_ISGS_exbus!N14</f>
        <v>-4.8403082311772039E-3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-2.0390897959181586E-3</v>
      </c>
      <c r="R14" s="24">
        <f>BRPL_EOD!R14-BRPL_ISGS_exbus!R14</f>
        <v>5.703112974838831E-3</v>
      </c>
      <c r="S14" s="24">
        <f>BRPL_EOD!S14-BRPL_ISGS_exbus!S14</f>
        <v>-7.1766379310389539E-4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3.7515742128846341E-4</v>
      </c>
      <c r="W14" s="24">
        <f>BRPL_EOD!W14-BRPL_ISGS_exbus!W14</f>
        <v>1.1372977777774906E-3</v>
      </c>
      <c r="X14" s="24">
        <f>BRPL_EOD!X14-BRPL_ISGS_exbus!X14</f>
        <v>-4.9674731371567304E-3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2.6814330286697441E-3</v>
      </c>
      <c r="L15" s="24">
        <f>BRPL_EOD!L15-BRPL_ISGS_exbus!L15</f>
        <v>-4.4845162411988326E-5</v>
      </c>
      <c r="M15" s="24">
        <f>BRPL_EOD!M15-BRPL_ISGS_exbus!M15</f>
        <v>-2.7724820143930629E-3</v>
      </c>
      <c r="N15" s="24">
        <f>BRPL_EOD!N15-BRPL_ISGS_exbus!N15</f>
        <v>-4.8403082311772039E-3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-2.0390897959181586E-3</v>
      </c>
      <c r="R15" s="24">
        <f>BRPL_EOD!R15-BRPL_ISGS_exbus!R15</f>
        <v>7.4501466372680625E-3</v>
      </c>
      <c r="S15" s="24">
        <f>BRPL_EOD!S15-BRPL_ISGS_exbus!S15</f>
        <v>-7.1766379310389539E-4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-1.476851851851535E-4</v>
      </c>
      <c r="W15" s="24">
        <f>BRPL_EOD!W15-BRPL_ISGS_exbus!W15</f>
        <v>1.4662239818985512E-3</v>
      </c>
      <c r="X15" s="24">
        <f>BRPL_EOD!X15-BRPL_ISGS_exbus!X15</f>
        <v>-5.7482202356808898E-3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2.6814330286697441E-3</v>
      </c>
      <c r="L16" s="24">
        <f>BRPL_EOD!L16-BRPL_ISGS_exbus!L16</f>
        <v>2.6497587967355685E-5</v>
      </c>
      <c r="M16" s="24">
        <f>BRPL_EOD!M16-BRPL_ISGS_exbus!M16</f>
        <v>-2.7724820143930629E-3</v>
      </c>
      <c r="N16" s="24">
        <f>BRPL_EOD!N16-BRPL_ISGS_exbus!N16</f>
        <v>-4.8403082311772039E-3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-2.0390897959181586E-3</v>
      </c>
      <c r="R16" s="24">
        <f>BRPL_EOD!R16-BRPL_ISGS_exbus!R16</f>
        <v>3.8537007317067662E-3</v>
      </c>
      <c r="S16" s="24">
        <f>BRPL_EOD!S16-BRPL_ISGS_exbus!S16</f>
        <v>3.3955054859013956E-4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2.2597201399143785E-4</v>
      </c>
      <c r="W16" s="24">
        <f>BRPL_EOD!W16-BRPL_ISGS_exbus!W16</f>
        <v>-7.8469322235541483E-4</v>
      </c>
      <c r="X16" s="24">
        <f>BRPL_EOD!X16-BRPL_ISGS_exbus!X16</f>
        <v>2.7089045244181875E-3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2.6814330286697441E-3</v>
      </c>
      <c r="L17" s="24">
        <f>BRPL_EOD!L17-BRPL_ISGS_exbus!L17</f>
        <v>-7.2529906068652394E-5</v>
      </c>
      <c r="M17" s="24">
        <f>BRPL_EOD!M17-BRPL_ISGS_exbus!M17</f>
        <v>-2.7724820143930629E-3</v>
      </c>
      <c r="N17" s="24">
        <f>BRPL_EOD!N17-BRPL_ISGS_exbus!N17</f>
        <v>-4.8403082311772039E-3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-2.0390897959181586E-3</v>
      </c>
      <c r="R17" s="24">
        <f>BRPL_EOD!R17-BRPL_ISGS_exbus!R17</f>
        <v>3.8537007317067662E-3</v>
      </c>
      <c r="S17" s="24">
        <f>BRPL_EOD!S17-BRPL_ISGS_exbus!S17</f>
        <v>2.2855482322157172E-3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1.7951122194528324E-3</v>
      </c>
      <c r="W17" s="24">
        <f>BRPL_EOD!W17-BRPL_ISGS_exbus!W17</f>
        <v>1.1372977777774906E-3</v>
      </c>
      <c r="X17" s="24">
        <f>BRPL_EOD!X17-BRPL_ISGS_exbus!X17</f>
        <v>-4.9674731371567304E-3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2.6814330286697441E-3</v>
      </c>
      <c r="L18" s="24">
        <f>BRPL_EOD!L18-BRPL_ISGS_exbus!L18</f>
        <v>-7.2529906068652394E-5</v>
      </c>
      <c r="M18" s="24">
        <f>BRPL_EOD!M18-BRPL_ISGS_exbus!M18</f>
        <v>-2.7724820143930629E-3</v>
      </c>
      <c r="N18" s="24">
        <f>BRPL_EOD!N18-BRPL_ISGS_exbus!N18</f>
        <v>-4.8403082311772039E-3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-2.0390897959181586E-3</v>
      </c>
      <c r="R18" s="24">
        <f>BRPL_EOD!R18-BRPL_ISGS_exbus!R18</f>
        <v>3.8537007317067662E-3</v>
      </c>
      <c r="S18" s="24">
        <f>BRPL_EOD!S18-BRPL_ISGS_exbus!S18</f>
        <v>2.2855482322157172E-3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1.7951122194528324E-3</v>
      </c>
      <c r="W18" s="24">
        <f>BRPL_EOD!W18-BRPL_ISGS_exbus!W18</f>
        <v>1.1372977777774906E-3</v>
      </c>
      <c r="X18" s="24">
        <f>BRPL_EOD!X18-BRPL_ISGS_exbus!X18</f>
        <v>-4.9674731371567304E-3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2.6814330286697441E-3</v>
      </c>
      <c r="L19" s="24">
        <f>BRPL_EOD!L19-BRPL_ISGS_exbus!L19</f>
        <v>-7.0700292170045032E-5</v>
      </c>
      <c r="M19" s="24">
        <f>BRPL_EOD!M19-BRPL_ISGS_exbus!M19</f>
        <v>-2.7724820143930629E-3</v>
      </c>
      <c r="N19" s="24">
        <f>BRPL_EOD!N19-BRPL_ISGS_exbus!N19</f>
        <v>-4.8403082311772039E-3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-2.0390897959181586E-3</v>
      </c>
      <c r="R19" s="24">
        <f>BRPL_EOD!R19-BRPL_ISGS_exbus!R19</f>
        <v>3.8537007317067662E-3</v>
      </c>
      <c r="S19" s="24">
        <f>BRPL_EOD!S19-BRPL_ISGS_exbus!S19</f>
        <v>2.2855482322157172E-3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1.7951122194528324E-3</v>
      </c>
      <c r="W19" s="24">
        <f>BRPL_EOD!W19-BRPL_ISGS_exbus!W19</f>
        <v>1.1372977777774906E-3</v>
      </c>
      <c r="X19" s="24">
        <f>BRPL_EOD!X19-BRPL_ISGS_exbus!X19</f>
        <v>-4.9674731371567304E-3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2.6814330286697441E-3</v>
      </c>
      <c r="L20" s="24">
        <f>BRPL_EOD!L20-BRPL_ISGS_exbus!L20</f>
        <v>-7.0700292170045032E-5</v>
      </c>
      <c r="M20" s="24">
        <f>BRPL_EOD!M20-BRPL_ISGS_exbus!M20</f>
        <v>-2.7724820143930629E-3</v>
      </c>
      <c r="N20" s="24">
        <f>BRPL_EOD!N20-BRPL_ISGS_exbus!N20</f>
        <v>-4.8403082311772039E-3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-2.0390897959181586E-3</v>
      </c>
      <c r="R20" s="24">
        <f>BRPL_EOD!R20-BRPL_ISGS_exbus!R20</f>
        <v>3.8537007317067662E-3</v>
      </c>
      <c r="S20" s="24">
        <f>BRPL_EOD!S20-BRPL_ISGS_exbus!S20</f>
        <v>3.3955054859013956E-4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1.7951122194528324E-3</v>
      </c>
      <c r="W20" s="24">
        <f>BRPL_EOD!W20-BRPL_ISGS_exbus!W20</f>
        <v>1.1372977777774906E-3</v>
      </c>
      <c r="X20" s="24">
        <f>BRPL_EOD!X20-BRPL_ISGS_exbus!X20</f>
        <v>-4.9674731371567304E-3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2.6814330286697441E-3</v>
      </c>
      <c r="L21" s="24">
        <f>BRPL_EOD!L21-BRPL_ISGS_exbus!L21</f>
        <v>-6.5726324725901009E-5</v>
      </c>
      <c r="M21" s="24">
        <f>BRPL_EOD!M21-BRPL_ISGS_exbus!M21</f>
        <v>-2.7724820143930629E-3</v>
      </c>
      <c r="N21" s="24">
        <f>BRPL_EOD!N21-BRPL_ISGS_exbus!N21</f>
        <v>-4.8403082311772039E-3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-2.0390897959181586E-3</v>
      </c>
      <c r="R21" s="24">
        <f>BRPL_EOD!R21-BRPL_ISGS_exbus!R21</f>
        <v>3.8537007317067662E-3</v>
      </c>
      <c r="S21" s="24">
        <f>BRPL_EOD!S21-BRPL_ISGS_exbus!S21</f>
        <v>3.3955054859013956E-4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1.7951122194528324E-3</v>
      </c>
      <c r="W21" s="24">
        <f>BRPL_EOD!W21-BRPL_ISGS_exbus!W21</f>
        <v>1.1372977777774906E-3</v>
      </c>
      <c r="X21" s="24">
        <f>BRPL_EOD!X21-BRPL_ISGS_exbus!X21</f>
        <v>-4.9674731371567304E-3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2.6814330286697441E-3</v>
      </c>
      <c r="L22" s="24">
        <f>BRPL_EOD!L22-BRPL_ISGS_exbus!L22</f>
        <v>-5.761900206202597E-5</v>
      </c>
      <c r="M22" s="24">
        <f>BRPL_EOD!M22-BRPL_ISGS_exbus!M22</f>
        <v>-2.7724820143930629E-3</v>
      </c>
      <c r="N22" s="24">
        <f>BRPL_EOD!N22-BRPL_ISGS_exbus!N22</f>
        <v>-4.8403082311772039E-3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-2.0390897959181586E-3</v>
      </c>
      <c r="R22" s="24">
        <f>BRPL_EOD!R22-BRPL_ISGS_exbus!R22</f>
        <v>3.8537007317067662E-3</v>
      </c>
      <c r="S22" s="24">
        <f>BRPL_EOD!S22-BRPL_ISGS_exbus!S22</f>
        <v>3.3955054859013956E-4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1.1674036639419683E-4</v>
      </c>
      <c r="W22" s="24">
        <f>BRPL_EOD!W22-BRPL_ISGS_exbus!W22</f>
        <v>1.1372977777774906E-3</v>
      </c>
      <c r="X22" s="24">
        <f>BRPL_EOD!X22-BRPL_ISGS_exbus!X22</f>
        <v>-4.9674731371567304E-3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2.6814330286697441E-3</v>
      </c>
      <c r="L23" s="24">
        <f>BRPL_EOD!L23-BRPL_ISGS_exbus!L23</f>
        <v>-1.8190849013954846E-4</v>
      </c>
      <c r="M23" s="24">
        <f>BRPL_EOD!M23-BRPL_ISGS_exbus!M23</f>
        <v>-2.7724820143930629E-3</v>
      </c>
      <c r="N23" s="24">
        <f>BRPL_EOD!N23-BRPL_ISGS_exbus!N23</f>
        <v>-4.8403082311772039E-3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1.3165876777243568E-5</v>
      </c>
      <c r="R23" s="24">
        <f>BRPL_EOD!R23-BRPL_ISGS_exbus!R23</f>
        <v>3.8537007317067662E-3</v>
      </c>
      <c r="S23" s="24">
        <f>BRPL_EOD!S23-BRPL_ISGS_exbus!S23</f>
        <v>3.3955054859013956E-4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1.1674036639419683E-4</v>
      </c>
      <c r="W23" s="24">
        <f>BRPL_EOD!W23-BRPL_ISGS_exbus!W23</f>
        <v>1.1372977777774906E-3</v>
      </c>
      <c r="X23" s="24">
        <f>BRPL_EOD!X23-BRPL_ISGS_exbus!X23</f>
        <v>-4.9674731371567304E-3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2.6814330286697441E-3</v>
      </c>
      <c r="L24" s="24">
        <f>BRPL_EOD!L24-BRPL_ISGS_exbus!L24</f>
        <v>5.5574461683249865E-5</v>
      </c>
      <c r="M24" s="24">
        <f>BRPL_EOD!M24-BRPL_ISGS_exbus!M24</f>
        <v>-2.7724820143930629E-3</v>
      </c>
      <c r="N24" s="24">
        <f>BRPL_EOD!N24-BRPL_ISGS_exbus!N24</f>
        <v>-4.8403082311772039E-3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1.3165876777243568E-5</v>
      </c>
      <c r="R24" s="24">
        <f>BRPL_EOD!R24-BRPL_ISGS_exbus!R24</f>
        <v>3.8537007317067662E-3</v>
      </c>
      <c r="S24" s="24">
        <f>BRPL_EOD!S24-BRPL_ISGS_exbus!S24</f>
        <v>3.3955054859013956E-4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9.3153123438227681E-4</v>
      </c>
      <c r="W24" s="24">
        <f>BRPL_EOD!W24-BRPL_ISGS_exbus!W24</f>
        <v>1.1372977777774906E-3</v>
      </c>
      <c r="X24" s="24">
        <f>BRPL_EOD!X24-BRPL_ISGS_exbus!X24</f>
        <v>-4.9674731371567304E-3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-3.0269795291246737E-3</v>
      </c>
      <c r="L25" s="24">
        <f>BRPL_EOD!L25-BRPL_ISGS_exbus!L25</f>
        <v>5.5574461683249865E-5</v>
      </c>
      <c r="M25" s="24">
        <f>BRPL_EOD!M25-BRPL_ISGS_exbus!M25</f>
        <v>-2.7724820143930629E-3</v>
      </c>
      <c r="N25" s="24">
        <f>BRPL_EOD!N25-BRPL_ISGS_exbus!N25</f>
        <v>-4.8403082311772039E-3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1.3165876777243568E-5</v>
      </c>
      <c r="R25" s="24">
        <f>BRPL_EOD!R25-BRPL_ISGS_exbus!R25</f>
        <v>3.8537007317067662E-3</v>
      </c>
      <c r="S25" s="24">
        <f>BRPL_EOD!S25-BRPL_ISGS_exbus!S25</f>
        <v>3.3955054859013956E-4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1.7951122194528324E-3</v>
      </c>
      <c r="W25" s="24">
        <f>BRPL_EOD!W25-BRPL_ISGS_exbus!W25</f>
        <v>1.1372977777774906E-3</v>
      </c>
      <c r="X25" s="24">
        <f>BRPL_EOD!X25-BRPL_ISGS_exbus!X25</f>
        <v>-4.9674731371567304E-3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-5.8683625565549846E-3</v>
      </c>
      <c r="L26" s="24">
        <f>BRPL_EOD!L26-BRPL_ISGS_exbus!L26</f>
        <v>-3.6808955650613484E-5</v>
      </c>
      <c r="M26" s="24">
        <f>BRPL_EOD!M26-BRPL_ISGS_exbus!M26</f>
        <v>-2.7724820143930629E-3</v>
      </c>
      <c r="N26" s="24">
        <f>BRPL_EOD!N26-BRPL_ISGS_exbus!N26</f>
        <v>-4.8403082311772039E-3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1.3165876777243568E-5</v>
      </c>
      <c r="R26" s="24">
        <f>BRPL_EOD!R26-BRPL_ISGS_exbus!R26</f>
        <v>3.8537007317067662E-3</v>
      </c>
      <c r="S26" s="24">
        <f>BRPL_EOD!S26-BRPL_ISGS_exbus!S26</f>
        <v>3.3955054859013956E-4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1.7951122194528324E-3</v>
      </c>
      <c r="W26" s="24">
        <f>BRPL_EOD!W26-BRPL_ISGS_exbus!W26</f>
        <v>1.1372977777774906E-3</v>
      </c>
      <c r="X26" s="24">
        <f>BRPL_EOD!X26-BRPL_ISGS_exbus!X26</f>
        <v>-4.9674731371567304E-3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-3.0269795291246737E-3</v>
      </c>
      <c r="L27" s="24">
        <f>BRPL_EOD!L27-BRPL_ISGS_exbus!L27</f>
        <v>5.5574461683249865E-5</v>
      </c>
      <c r="M27" s="24">
        <f>BRPL_EOD!M27-BRPL_ISGS_exbus!M27</f>
        <v>-2.7724820143930629E-3</v>
      </c>
      <c r="N27" s="24">
        <f>BRPL_EOD!N27-BRPL_ISGS_exbus!N27</f>
        <v>-4.8403082311772039E-3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1.3165876777243568E-5</v>
      </c>
      <c r="R27" s="24">
        <f>BRPL_EOD!R27-BRPL_ISGS_exbus!R27</f>
        <v>3.8537007317067662E-3</v>
      </c>
      <c r="S27" s="24">
        <f>BRPL_EOD!S27-BRPL_ISGS_exbus!S27</f>
        <v>3.3955054859013956E-4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1.7951122194528324E-3</v>
      </c>
      <c r="W27" s="24">
        <f>BRPL_EOD!W27-BRPL_ISGS_exbus!W27</f>
        <v>1.1372977777774906E-3</v>
      </c>
      <c r="X27" s="24">
        <f>BRPL_EOD!X27-BRPL_ISGS_exbus!X27</f>
        <v>-4.9674731371567304E-3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-3.0269795291246737E-3</v>
      </c>
      <c r="L28" s="24">
        <f>BRPL_EOD!L28-BRPL_ISGS_exbus!L28</f>
        <v>5.5574461683249865E-5</v>
      </c>
      <c r="M28" s="24">
        <f>BRPL_EOD!M28-BRPL_ISGS_exbus!M28</f>
        <v>-2.7724820143930629E-3</v>
      </c>
      <c r="N28" s="24">
        <f>BRPL_EOD!N28-BRPL_ISGS_exbus!N28</f>
        <v>-4.8403082311772039E-3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1.3165876777243568E-5</v>
      </c>
      <c r="R28" s="24">
        <f>BRPL_EOD!R28-BRPL_ISGS_exbus!R28</f>
        <v>3.8537007317067662E-3</v>
      </c>
      <c r="S28" s="24">
        <f>BRPL_EOD!S28-BRPL_ISGS_exbus!S28</f>
        <v>3.3955054859013956E-4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1.7951122194528324E-3</v>
      </c>
      <c r="W28" s="24">
        <f>BRPL_EOD!W28-BRPL_ISGS_exbus!W28</f>
        <v>1.1372977777774906E-3</v>
      </c>
      <c r="X28" s="24">
        <f>BRPL_EOD!X28-BRPL_ISGS_exbus!X28</f>
        <v>-4.9674731371567304E-3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2.6814330286697441E-3</v>
      </c>
      <c r="L29" s="24">
        <f>BRPL_EOD!L29-BRPL_ISGS_exbus!L29</f>
        <v>-1.8501993455366517E-4</v>
      </c>
      <c r="M29" s="24">
        <f>BRPL_EOD!M29-BRPL_ISGS_exbus!M29</f>
        <v>-2.7724820143930629E-3</v>
      </c>
      <c r="N29" s="24">
        <f>BRPL_EOD!N29-BRPL_ISGS_exbus!N29</f>
        <v>-4.8403082311772039E-3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1.3165876777243568E-5</v>
      </c>
      <c r="R29" s="24">
        <f>BRPL_EOD!R29-BRPL_ISGS_exbus!R29</f>
        <v>6.3602424413673475E-3</v>
      </c>
      <c r="S29" s="24">
        <f>BRPL_EOD!S29-BRPL_ISGS_exbus!S29</f>
        <v>-7.1766379310389539E-4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1.7951122194528324E-3</v>
      </c>
      <c r="W29" s="24">
        <f>BRPL_EOD!W29-BRPL_ISGS_exbus!W29</f>
        <v>6.5845845900724953E-3</v>
      </c>
      <c r="X29" s="24">
        <f>BRPL_EOD!X29-BRPL_ISGS_exbus!X29</f>
        <v>-4.9674731371567304E-3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2.6814330286697441E-3</v>
      </c>
      <c r="L30" s="24">
        <f>BRPL_EOD!L30-BRPL_ISGS_exbus!L30</f>
        <v>-5.761900206202597E-5</v>
      </c>
      <c r="M30" s="24">
        <f>BRPL_EOD!M30-BRPL_ISGS_exbus!M30</f>
        <v>-2.7724820143930629E-3</v>
      </c>
      <c r="N30" s="24">
        <f>BRPL_EOD!N30-BRPL_ISGS_exbus!N30</f>
        <v>-4.8403082311772039E-3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1.3165876777243568E-5</v>
      </c>
      <c r="R30" s="24">
        <f>BRPL_EOD!R30-BRPL_ISGS_exbus!R30</f>
        <v>6.3602424413673475E-3</v>
      </c>
      <c r="S30" s="24">
        <f>BRPL_EOD!S30-BRPL_ISGS_exbus!S30</f>
        <v>-7.1766379310389539E-4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1.7951122194528324E-3</v>
      </c>
      <c r="W30" s="24">
        <f>BRPL_EOD!W30-BRPL_ISGS_exbus!W30</f>
        <v>-2.3763148098900899E-3</v>
      </c>
      <c r="X30" s="24">
        <f>BRPL_EOD!X30-BRPL_ISGS_exbus!X30</f>
        <v>-4.9674731371567304E-3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2.6814330286697441E-3</v>
      </c>
      <c r="L31" s="24">
        <f>BRPL_EOD!L31-BRPL_ISGS_exbus!L31</f>
        <v>-6.730468362015074E-5</v>
      </c>
      <c r="M31" s="24">
        <f>BRPL_EOD!M31-BRPL_ISGS_exbus!M31</f>
        <v>-2.7724820143930629E-3</v>
      </c>
      <c r="N31" s="24">
        <f>BRPL_EOD!N31-BRPL_ISGS_exbus!N31</f>
        <v>-4.8403082311772039E-3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-2.0390897959181586E-3</v>
      </c>
      <c r="R31" s="24">
        <f>BRPL_EOD!R31-BRPL_ISGS_exbus!R31</f>
        <v>6.3602424413673475E-3</v>
      </c>
      <c r="S31" s="24">
        <f>BRPL_EOD!S31-BRPL_ISGS_exbus!S31</f>
        <v>1.4342799794135885E-3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1.7951122194528324E-3</v>
      </c>
      <c r="W31" s="24">
        <f>BRPL_EOD!W31-BRPL_ISGS_exbus!W31</f>
        <v>-2.3763148098900899E-3</v>
      </c>
      <c r="X31" s="24">
        <f>BRPL_EOD!X31-BRPL_ISGS_exbus!X31</f>
        <v>-4.9674731371567304E-3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2.6814330286697441E-3</v>
      </c>
      <c r="L32" s="24">
        <f>BRPL_EOD!L32-BRPL_ISGS_exbus!L32</f>
        <v>-7.0700292170045032E-5</v>
      </c>
      <c r="M32" s="24">
        <f>BRPL_EOD!M32-BRPL_ISGS_exbus!M32</f>
        <v>-2.7724820143930629E-3</v>
      </c>
      <c r="N32" s="24">
        <f>BRPL_EOD!N32-BRPL_ISGS_exbus!N32</f>
        <v>-4.8403082311772039E-3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-2.0390897959181586E-3</v>
      </c>
      <c r="R32" s="24">
        <f>BRPL_EOD!R32-BRPL_ISGS_exbus!R32</f>
        <v>3.8537007317067662E-3</v>
      </c>
      <c r="S32" s="24">
        <f>BRPL_EOD!S32-BRPL_ISGS_exbus!S32</f>
        <v>2.2855482322157172E-3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1.7951122194528324E-3</v>
      </c>
      <c r="W32" s="24">
        <f>BRPL_EOD!W32-BRPL_ISGS_exbus!W32</f>
        <v>-2.3763148098900899E-3</v>
      </c>
      <c r="X32" s="24">
        <f>BRPL_EOD!X32-BRPL_ISGS_exbus!X32</f>
        <v>-4.9674731371567304E-3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2.6814330286697441E-3</v>
      </c>
      <c r="L33" s="24">
        <f>BRPL_EOD!L33-BRPL_ISGS_exbus!L33</f>
        <v>-7.0700292170045032E-5</v>
      </c>
      <c r="M33" s="24">
        <f>BRPL_EOD!M33-BRPL_ISGS_exbus!M33</f>
        <v>-2.7724820143930629E-3</v>
      </c>
      <c r="N33" s="24">
        <f>BRPL_EOD!N33-BRPL_ISGS_exbus!N33</f>
        <v>-4.8403082311772039E-3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-2.0390897959181586E-3</v>
      </c>
      <c r="R33" s="24">
        <f>BRPL_EOD!R33-BRPL_ISGS_exbus!R33</f>
        <v>3.8537007317067662E-3</v>
      </c>
      <c r="S33" s="24">
        <f>BRPL_EOD!S33-BRPL_ISGS_exbus!S33</f>
        <v>2.2855482322157172E-3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1.7951122194528324E-3</v>
      </c>
      <c r="W33" s="24">
        <f>BRPL_EOD!W33-BRPL_ISGS_exbus!W33</f>
        <v>1.8400128932434257E-3</v>
      </c>
      <c r="X33" s="24">
        <f>BRPL_EOD!X33-BRPL_ISGS_exbus!X33</f>
        <v>-4.9674731371567304E-3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2.6814330286697441E-3</v>
      </c>
      <c r="L34" s="24">
        <f>BRPL_EOD!L34-BRPL_ISGS_exbus!L34</f>
        <v>2.6497587967355685E-5</v>
      </c>
      <c r="M34" s="24">
        <f>BRPL_EOD!M34-BRPL_ISGS_exbus!M34</f>
        <v>-2.7724820143930629E-3</v>
      </c>
      <c r="N34" s="24">
        <f>BRPL_EOD!N34-BRPL_ISGS_exbus!N34</f>
        <v>-4.8403082311772039E-3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-2.0390897959181586E-3</v>
      </c>
      <c r="R34" s="24">
        <f>BRPL_EOD!R34-BRPL_ISGS_exbus!R34</f>
        <v>1.3368488787790511E-3</v>
      </c>
      <c r="S34" s="24">
        <f>BRPL_EOD!S34-BRPL_ISGS_exbus!S34</f>
        <v>1.4342799794135885E-3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-5.9062655906085837E-3</v>
      </c>
      <c r="W34" s="24">
        <f>BRPL_EOD!W34-BRPL_ISGS_exbus!W34</f>
        <v>1.8400128932434257E-3</v>
      </c>
      <c r="X34" s="24">
        <f>BRPL_EOD!X34-BRPL_ISGS_exbus!X34</f>
        <v>-4.9674731371567304E-3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2.6814330286697441E-3</v>
      </c>
      <c r="L35" s="24">
        <f>BRPL_EOD!L35-BRPL_ISGS_exbus!L35</f>
        <v>2.6497587967355685E-5</v>
      </c>
      <c r="M35" s="24">
        <f>BRPL_EOD!M35-BRPL_ISGS_exbus!M35</f>
        <v>-2.7724820143930629E-3</v>
      </c>
      <c r="N35" s="24">
        <f>BRPL_EOD!N35-BRPL_ISGS_exbus!N35</f>
        <v>-4.8403082311772039E-3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-2.0390897959181586E-3</v>
      </c>
      <c r="R35" s="24">
        <f>BRPL_EOD!R35-BRPL_ISGS_exbus!R35</f>
        <v>1.3368488787790511E-3</v>
      </c>
      <c r="S35" s="24">
        <f>BRPL_EOD!S35-BRPL_ISGS_exbus!S35</f>
        <v>1.4342799794135885E-3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-5.9062655906085837E-3</v>
      </c>
      <c r="W35" s="24">
        <f>BRPL_EOD!W35-BRPL_ISGS_exbus!W35</f>
        <v>1.8400128932434257E-3</v>
      </c>
      <c r="X35" s="24">
        <f>BRPL_EOD!X35-BRPL_ISGS_exbus!X35</f>
        <v>-4.9674731371567304E-3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2.6814330286697441E-3</v>
      </c>
      <c r="L36" s="24">
        <f>BRPL_EOD!L36-BRPL_ISGS_exbus!L36</f>
        <v>2.6497587967355685E-5</v>
      </c>
      <c r="M36" s="24">
        <f>BRPL_EOD!M36-BRPL_ISGS_exbus!M36</f>
        <v>-2.7724820143930629E-3</v>
      </c>
      <c r="N36" s="24">
        <f>BRPL_EOD!N36-BRPL_ISGS_exbus!N36</f>
        <v>-4.8403082311772039E-3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-2.0390897959181586E-3</v>
      </c>
      <c r="R36" s="24">
        <f>BRPL_EOD!R36-BRPL_ISGS_exbus!R36</f>
        <v>1.3368488787790511E-3</v>
      </c>
      <c r="S36" s="24">
        <f>BRPL_EOD!S36-BRPL_ISGS_exbus!S36</f>
        <v>1.4342799794135885E-3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-5.9062655906085837E-3</v>
      </c>
      <c r="W36" s="24">
        <f>BRPL_EOD!W36-BRPL_ISGS_exbus!W36</f>
        <v>-2.7278587528201115E-3</v>
      </c>
      <c r="X36" s="24">
        <f>BRPL_EOD!X36-BRPL_ISGS_exbus!X36</f>
        <v>-4.9674731371567304E-3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3.1743997502076127E-3</v>
      </c>
      <c r="L37" s="24">
        <f>BRPL_EOD!L37-BRPL_ISGS_exbus!L37</f>
        <v>2.6497587967355685E-5</v>
      </c>
      <c r="M37" s="24">
        <f>BRPL_EOD!M37-BRPL_ISGS_exbus!M37</f>
        <v>-2.7724820143930629E-3</v>
      </c>
      <c r="N37" s="24">
        <f>BRPL_EOD!N37-BRPL_ISGS_exbus!N37</f>
        <v>-4.8403082311772039E-3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-2.0390897959181586E-3</v>
      </c>
      <c r="R37" s="24">
        <f>BRPL_EOD!R37-BRPL_ISGS_exbus!R37</f>
        <v>1.3368488787790511E-3</v>
      </c>
      <c r="S37" s="24">
        <f>BRPL_EOD!S37-BRPL_ISGS_exbus!S37</f>
        <v>1.4342799794135885E-3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-5.9062655906085837E-3</v>
      </c>
      <c r="W37" s="24">
        <f>BRPL_EOD!W37-BRPL_ISGS_exbus!W37</f>
        <v>-2.7278587528201115E-3</v>
      </c>
      <c r="X37" s="24">
        <f>BRPL_EOD!X37-BRPL_ISGS_exbus!X37</f>
        <v>-4.9674731371567304E-3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4.0776289632162843E-3</v>
      </c>
      <c r="L38" s="24">
        <f>BRPL_EOD!L38-BRPL_ISGS_exbus!L38</f>
        <v>2.6497587967355685E-5</v>
      </c>
      <c r="M38" s="24">
        <f>BRPL_EOD!M38-BRPL_ISGS_exbus!M38</f>
        <v>-2.7724820143930629E-3</v>
      </c>
      <c r="N38" s="24">
        <f>BRPL_EOD!N38-BRPL_ISGS_exbus!N38</f>
        <v>-4.8403082311772039E-3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-2.0390897959181586E-3</v>
      </c>
      <c r="R38" s="24">
        <f>BRPL_EOD!R38-BRPL_ISGS_exbus!R38</f>
        <v>1.3368488787790511E-3</v>
      </c>
      <c r="S38" s="24">
        <f>BRPL_EOD!S38-BRPL_ISGS_exbus!S38</f>
        <v>1.4342799794135885E-3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-5.9062655906085837E-3</v>
      </c>
      <c r="W38" s="24">
        <f>BRPL_EOD!W38-BRPL_ISGS_exbus!W38</f>
        <v>-2.7278587528201115E-3</v>
      </c>
      <c r="X38" s="24">
        <f>BRPL_EOD!X38-BRPL_ISGS_exbus!X38</f>
        <v>-4.9674731371567304E-3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3.9784503847499764E-3</v>
      </c>
      <c r="L39" s="24">
        <f>BRPL_EOD!L39-BRPL_ISGS_exbus!L39</f>
        <v>2.6497587967355685E-5</v>
      </c>
      <c r="M39" s="24">
        <f>BRPL_EOD!M39-BRPL_ISGS_exbus!M39</f>
        <v>-2.7724820143930629E-3</v>
      </c>
      <c r="N39" s="24">
        <f>BRPL_EOD!N39-BRPL_ISGS_exbus!N39</f>
        <v>-4.8403082311772039E-3</v>
      </c>
      <c r="O39" s="24">
        <f>BRPL_EOD!O39-BRPL_ISGS_exbus!O39</f>
        <v>-2.7611919217207515E-3</v>
      </c>
      <c r="P39" s="24">
        <f>BRPL_EOD!P39-BRPL_ISGS_exbus!P39</f>
        <v>-5.4737881374933295E-4</v>
      </c>
      <c r="Q39" s="24">
        <f>BRPL_EOD!Q39-BRPL_ISGS_exbus!Q39</f>
        <v>-2.0390897959181586E-3</v>
      </c>
      <c r="R39" s="24">
        <f>BRPL_EOD!R39-BRPL_ISGS_exbus!R39</f>
        <v>1.3368488787790511E-3</v>
      </c>
      <c r="S39" s="24">
        <f>BRPL_EOD!S39-BRPL_ISGS_exbus!S39</f>
        <v>1.4342799794135885E-3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-5.9062655906085837E-3</v>
      </c>
      <c r="W39" s="24">
        <f>BRPL_EOD!W39-BRPL_ISGS_exbus!W39</f>
        <v>1.4887956204390207E-3</v>
      </c>
      <c r="X39" s="24">
        <f>BRPL_EOD!X39-BRPL_ISGS_exbus!X39</f>
        <v>-4.9674731371567304E-3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3.9325385759525489E-3</v>
      </c>
      <c r="L40" s="24">
        <f>BRPL_EOD!L40-BRPL_ISGS_exbus!L40</f>
        <v>2.6497587967355685E-5</v>
      </c>
      <c r="M40" s="24">
        <f>BRPL_EOD!M40-BRPL_ISGS_exbus!M40</f>
        <v>-2.7724820143930629E-3</v>
      </c>
      <c r="N40" s="24">
        <f>BRPL_EOD!N40-BRPL_ISGS_exbus!N40</f>
        <v>-4.8403082311772039E-3</v>
      </c>
      <c r="O40" s="24">
        <f>BRPL_EOD!O40-BRPL_ISGS_exbus!O40</f>
        <v>-2.7611919217207515E-3</v>
      </c>
      <c r="P40" s="24">
        <f>BRPL_EOD!P40-BRPL_ISGS_exbus!P40</f>
        <v>-5.4737881374933295E-4</v>
      </c>
      <c r="Q40" s="24">
        <f>BRPL_EOD!Q40-BRPL_ISGS_exbus!Q40</f>
        <v>-2.0390897959181586E-3</v>
      </c>
      <c r="R40" s="24">
        <f>BRPL_EOD!R40-BRPL_ISGS_exbus!R40</f>
        <v>1.3368488787790511E-3</v>
      </c>
      <c r="S40" s="24">
        <f>BRPL_EOD!S40-BRPL_ISGS_exbus!S40</f>
        <v>1.4342799794135885E-3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-5.9062655906085837E-3</v>
      </c>
      <c r="W40" s="24">
        <f>BRPL_EOD!W40-BRPL_ISGS_exbus!W40</f>
        <v>1.4887956204390207E-3</v>
      </c>
      <c r="X40" s="24">
        <f>BRPL_EOD!X40-BRPL_ISGS_exbus!X40</f>
        <v>-4.9674731371567304E-3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3.9325385759525489E-3</v>
      </c>
      <c r="L41" s="24">
        <f>BRPL_EOD!L41-BRPL_ISGS_exbus!L41</f>
        <v>2.6497587967355685E-5</v>
      </c>
      <c r="M41" s="24">
        <f>BRPL_EOD!M41-BRPL_ISGS_exbus!M41</f>
        <v>-2.7724820143930629E-3</v>
      </c>
      <c r="N41" s="24">
        <f>BRPL_EOD!N41-BRPL_ISGS_exbus!N41</f>
        <v>-4.8403082311772039E-3</v>
      </c>
      <c r="O41" s="24">
        <f>BRPL_EOD!O41-BRPL_ISGS_exbus!O41</f>
        <v>-2.7611919217207515E-3</v>
      </c>
      <c r="P41" s="24">
        <f>BRPL_EOD!P41-BRPL_ISGS_exbus!P41</f>
        <v>-5.4737881374933295E-4</v>
      </c>
      <c r="Q41" s="24">
        <f>BRPL_EOD!Q41-BRPL_ISGS_exbus!Q41</f>
        <v>-2.0390897959181586E-3</v>
      </c>
      <c r="R41" s="24">
        <f>BRPL_EOD!R41-BRPL_ISGS_exbus!R41</f>
        <v>4.2359876339652658E-3</v>
      </c>
      <c r="S41" s="24">
        <f>BRPL_EOD!S41-BRPL_ISGS_exbus!S41</f>
        <v>1.4342799794135885E-3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-2.5971092436964938E-3</v>
      </c>
      <c r="W41" s="24">
        <f>BRPL_EOD!W41-BRPL_ISGS_exbus!W41</f>
        <v>-1.6735764540349862E-3</v>
      </c>
      <c r="X41" s="24">
        <f>BRPL_EOD!X41-BRPL_ISGS_exbus!X41</f>
        <v>-4.9674731371567304E-3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3.9999564583013125E-3</v>
      </c>
      <c r="L42" s="24">
        <f>BRPL_EOD!L42-BRPL_ISGS_exbus!L42</f>
        <v>2.6497587967355685E-5</v>
      </c>
      <c r="M42" s="24">
        <f>BRPL_EOD!M42-BRPL_ISGS_exbus!M42</f>
        <v>-2.7724820143930629E-3</v>
      </c>
      <c r="N42" s="24">
        <f>BRPL_EOD!N42-BRPL_ISGS_exbus!N42</f>
        <v>-4.8403082311772039E-3</v>
      </c>
      <c r="O42" s="24">
        <f>BRPL_EOD!O42-BRPL_ISGS_exbus!O42</f>
        <v>-2.7611919217207515E-3</v>
      </c>
      <c r="P42" s="24">
        <f>BRPL_EOD!P42-BRPL_ISGS_exbus!P42</f>
        <v>-5.4737881374933295E-4</v>
      </c>
      <c r="Q42" s="24">
        <f>BRPL_EOD!Q42-BRPL_ISGS_exbus!Q42</f>
        <v>-2.0390897959181586E-3</v>
      </c>
      <c r="R42" s="24">
        <f>BRPL_EOD!R42-BRPL_ISGS_exbus!R42</f>
        <v>4.2359876339652658E-3</v>
      </c>
      <c r="S42" s="24">
        <f>BRPL_EOD!S42-BRPL_ISGS_exbus!S42</f>
        <v>2.2855482322157172E-3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-2.5971092436964938E-3</v>
      </c>
      <c r="W42" s="24">
        <f>BRPL_EOD!W42-BRPL_ISGS_exbus!W42</f>
        <v>-1.6735764540349862E-3</v>
      </c>
      <c r="X42" s="24">
        <f>BRPL_EOD!X42-BRPL_ISGS_exbus!X42</f>
        <v>-4.9674731371567304E-3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3.9325385759525489E-3</v>
      </c>
      <c r="L43" s="24">
        <f>BRPL_EOD!L43-BRPL_ISGS_exbus!L43</f>
        <v>2.6497587967355685E-5</v>
      </c>
      <c r="M43" s="24">
        <f>BRPL_EOD!M43-BRPL_ISGS_exbus!M43</f>
        <v>-2.7724820143930629E-3</v>
      </c>
      <c r="N43" s="24">
        <f>BRPL_EOD!N43-BRPL_ISGS_exbus!N43</f>
        <v>-4.8403082311772039E-3</v>
      </c>
      <c r="O43" s="24">
        <f>BRPL_EOD!O43-BRPL_ISGS_exbus!O43</f>
        <v>-2.7611919217207515E-3</v>
      </c>
      <c r="P43" s="24">
        <f>BRPL_EOD!P43-BRPL_ISGS_exbus!P43</f>
        <v>-5.4737881374933295E-4</v>
      </c>
      <c r="Q43" s="24">
        <f>BRPL_EOD!Q43-BRPL_ISGS_exbus!Q43</f>
        <v>-2.0390897959181586E-3</v>
      </c>
      <c r="R43" s="24">
        <f>BRPL_EOD!R43-BRPL_ISGS_exbus!R43</f>
        <v>4.2359876339652658E-3</v>
      </c>
      <c r="S43" s="24">
        <f>BRPL_EOD!S43-BRPL_ISGS_exbus!S43</f>
        <v>2.2855482322157172E-3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-2.5971092436964938E-3</v>
      </c>
      <c r="W43" s="24">
        <f>BRPL_EOD!W43-BRPL_ISGS_exbus!W43</f>
        <v>2.4992131519283589E-3</v>
      </c>
      <c r="X43" s="24">
        <f>BRPL_EOD!X43-BRPL_ISGS_exbus!X43</f>
        <v>-4.9674731371567304E-3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3.9325385759525489E-3</v>
      </c>
      <c r="L44" s="24">
        <f>BRPL_EOD!L44-BRPL_ISGS_exbus!L44</f>
        <v>2.6497587967355685E-5</v>
      </c>
      <c r="M44" s="24">
        <f>BRPL_EOD!M44-BRPL_ISGS_exbus!M44</f>
        <v>-2.7724820143930629E-3</v>
      </c>
      <c r="N44" s="24">
        <f>BRPL_EOD!N44-BRPL_ISGS_exbus!N44</f>
        <v>-4.8403082311772039E-3</v>
      </c>
      <c r="O44" s="24">
        <f>BRPL_EOD!O44-BRPL_ISGS_exbus!O44</f>
        <v>-2.7611919217207515E-3</v>
      </c>
      <c r="P44" s="24">
        <f>BRPL_EOD!P44-BRPL_ISGS_exbus!P44</f>
        <v>-5.4737881374933295E-4</v>
      </c>
      <c r="Q44" s="24">
        <f>BRPL_EOD!Q44-BRPL_ISGS_exbus!Q44</f>
        <v>-2.0390897959181586E-3</v>
      </c>
      <c r="R44" s="24">
        <f>BRPL_EOD!R44-BRPL_ISGS_exbus!R44</f>
        <v>4.2359876339652658E-3</v>
      </c>
      <c r="S44" s="24">
        <f>BRPL_EOD!S44-BRPL_ISGS_exbus!S44</f>
        <v>2.2855482322157172E-3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-2.5971092436964938E-3</v>
      </c>
      <c r="W44" s="24">
        <f>BRPL_EOD!W44-BRPL_ISGS_exbus!W44</f>
        <v>2.4992131519283589E-3</v>
      </c>
      <c r="X44" s="24">
        <f>BRPL_EOD!X44-BRPL_ISGS_exbus!X44</f>
        <v>-4.9674731371567304E-3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3.7974186454334813E-3</v>
      </c>
      <c r="L45" s="24">
        <f>BRPL_EOD!L45-BRPL_ISGS_exbus!L45</f>
        <v>2.6497587967355685E-5</v>
      </c>
      <c r="M45" s="24">
        <f>BRPL_EOD!M45-BRPL_ISGS_exbus!M45</f>
        <v>-2.7724820143930629E-3</v>
      </c>
      <c r="N45" s="24">
        <f>BRPL_EOD!N45-BRPL_ISGS_exbus!N45</f>
        <v>-4.8403082311772039E-3</v>
      </c>
      <c r="O45" s="24">
        <f>BRPL_EOD!O45-BRPL_ISGS_exbus!O45</f>
        <v>-2.7611919217207515E-3</v>
      </c>
      <c r="P45" s="24">
        <f>BRPL_EOD!P45-BRPL_ISGS_exbus!P45</f>
        <v>-5.4737881374933295E-4</v>
      </c>
      <c r="Q45" s="24">
        <f>BRPL_EOD!Q45-BRPL_ISGS_exbus!Q45</f>
        <v>-2.0390897959181586E-3</v>
      </c>
      <c r="R45" s="24">
        <f>BRPL_EOD!R45-BRPL_ISGS_exbus!R45</f>
        <v>4.2359876339652658E-3</v>
      </c>
      <c r="S45" s="24">
        <f>BRPL_EOD!S45-BRPL_ISGS_exbus!S45</f>
        <v>2.2855482322157172E-3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-2.5971092436964938E-3</v>
      </c>
      <c r="W45" s="24">
        <f>BRPL_EOD!W45-BRPL_ISGS_exbus!W45</f>
        <v>5.3095788770036734E-3</v>
      </c>
      <c r="X45" s="24">
        <f>BRPL_EOD!X45-BRPL_ISGS_exbus!X45</f>
        <v>-4.9674731371567304E-3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3.7332818574782323E-3</v>
      </c>
      <c r="L46" s="24">
        <f>BRPL_EOD!L46-BRPL_ISGS_exbus!L46</f>
        <v>2.6497587967355685E-5</v>
      </c>
      <c r="M46" s="24">
        <f>BRPL_EOD!M46-BRPL_ISGS_exbus!M46</f>
        <v>-2.7724820143930629E-3</v>
      </c>
      <c r="N46" s="24">
        <f>BRPL_EOD!N46-BRPL_ISGS_exbus!N46</f>
        <v>-4.8403082311772039E-3</v>
      </c>
      <c r="O46" s="24">
        <f>BRPL_EOD!O46-BRPL_ISGS_exbus!O46</f>
        <v>-2.7611919217207515E-3</v>
      </c>
      <c r="P46" s="24">
        <f>BRPL_EOD!P46-BRPL_ISGS_exbus!P46</f>
        <v>-5.4737881374933295E-4</v>
      </c>
      <c r="Q46" s="24">
        <f>BRPL_EOD!Q46-BRPL_ISGS_exbus!Q46</f>
        <v>-2.0390897959181586E-3</v>
      </c>
      <c r="R46" s="24">
        <f>BRPL_EOD!R46-BRPL_ISGS_exbus!R46</f>
        <v>4.2359876339652658E-3</v>
      </c>
      <c r="S46" s="24">
        <f>BRPL_EOD!S46-BRPL_ISGS_exbus!S46</f>
        <v>2.2855482322157172E-3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-2.5971092436964938E-3</v>
      </c>
      <c r="W46" s="24">
        <f>BRPL_EOD!W46-BRPL_ISGS_exbus!W46</f>
        <v>5.3095788770036734E-3</v>
      </c>
      <c r="X46" s="24">
        <f>BRPL_EOD!X46-BRPL_ISGS_exbus!X46</f>
        <v>-4.9674731371567304E-3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3.7332818574782323E-3</v>
      </c>
      <c r="L47" s="24">
        <f>BRPL_EOD!L47-BRPL_ISGS_exbus!L47</f>
        <v>2.6497587967355685E-5</v>
      </c>
      <c r="M47" s="24">
        <f>BRPL_EOD!M47-BRPL_ISGS_exbus!M47</f>
        <v>-2.7724820143930629E-3</v>
      </c>
      <c r="N47" s="24">
        <f>BRPL_EOD!N47-BRPL_ISGS_exbus!N47</f>
        <v>-4.8403082311772039E-3</v>
      </c>
      <c r="O47" s="24">
        <f>BRPL_EOD!O47-BRPL_ISGS_exbus!O47</f>
        <v>-2.7611919217207515E-3</v>
      </c>
      <c r="P47" s="24">
        <f>BRPL_EOD!P47-BRPL_ISGS_exbus!P47</f>
        <v>-5.4737881374933295E-4</v>
      </c>
      <c r="Q47" s="24">
        <f>BRPL_EOD!Q47-BRPL_ISGS_exbus!Q47</f>
        <v>-2.0390897959181586E-3</v>
      </c>
      <c r="R47" s="24">
        <f>BRPL_EOD!R47-BRPL_ISGS_exbus!R47</f>
        <v>4.2359876339652658E-3</v>
      </c>
      <c r="S47" s="24">
        <f>BRPL_EOD!S47-BRPL_ISGS_exbus!S47</f>
        <v>2.2855482322157172E-3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-2.5971092436964938E-3</v>
      </c>
      <c r="W47" s="24">
        <f>BRPL_EOD!W47-BRPL_ISGS_exbus!W47</f>
        <v>5.3095788770036734E-3</v>
      </c>
      <c r="X47" s="24">
        <f>BRPL_EOD!X47-BRPL_ISGS_exbus!X47</f>
        <v>-4.9674731371567304E-3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3.7332818574782323E-3</v>
      </c>
      <c r="L48" s="24">
        <f>BRPL_EOD!L48-BRPL_ISGS_exbus!L48</f>
        <v>2.6497587967355685E-5</v>
      </c>
      <c r="M48" s="24">
        <f>BRPL_EOD!M48-BRPL_ISGS_exbus!M48</f>
        <v>-2.7724820143930629E-3</v>
      </c>
      <c r="N48" s="24">
        <f>BRPL_EOD!N48-BRPL_ISGS_exbus!N48</f>
        <v>-4.8403082311772039E-3</v>
      </c>
      <c r="O48" s="24">
        <f>BRPL_EOD!O48-BRPL_ISGS_exbus!O48</f>
        <v>-2.7611919217207515E-3</v>
      </c>
      <c r="P48" s="24">
        <f>BRPL_EOD!P48-BRPL_ISGS_exbus!P48</f>
        <v>-5.4737881374933295E-4</v>
      </c>
      <c r="Q48" s="24">
        <f>BRPL_EOD!Q48-BRPL_ISGS_exbus!Q48</f>
        <v>-2.0390897959181586E-3</v>
      </c>
      <c r="R48" s="24">
        <f>BRPL_EOD!R48-BRPL_ISGS_exbus!R48</f>
        <v>4.2359876339652658E-3</v>
      </c>
      <c r="S48" s="24">
        <f>BRPL_EOD!S48-BRPL_ISGS_exbus!S48</f>
        <v>2.2855482322157172E-3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-2.5971092436964938E-3</v>
      </c>
      <c r="W48" s="24">
        <f>BRPL_EOD!W48-BRPL_ISGS_exbus!W48</f>
        <v>5.3095788770036734E-3</v>
      </c>
      <c r="X48" s="24">
        <f>BRPL_EOD!X48-BRPL_ISGS_exbus!X48</f>
        <v>-4.9674731371567304E-3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3.7332818574782323E-3</v>
      </c>
      <c r="L49" s="24">
        <f>BRPL_EOD!L49-BRPL_ISGS_exbus!L49</f>
        <v>2.6497587967355685E-5</v>
      </c>
      <c r="M49" s="24">
        <f>BRPL_EOD!M49-BRPL_ISGS_exbus!M49</f>
        <v>-2.7724820143930629E-3</v>
      </c>
      <c r="N49" s="24">
        <f>BRPL_EOD!N49-BRPL_ISGS_exbus!N49</f>
        <v>-4.8403082311772039E-3</v>
      </c>
      <c r="O49" s="24">
        <f>BRPL_EOD!O49-BRPL_ISGS_exbus!O49</f>
        <v>-2.7611919217207515E-3</v>
      </c>
      <c r="P49" s="24">
        <f>BRPL_EOD!P49-BRPL_ISGS_exbus!P49</f>
        <v>-5.4737881374933295E-4</v>
      </c>
      <c r="Q49" s="24">
        <f>BRPL_EOD!Q49-BRPL_ISGS_exbus!Q49</f>
        <v>-2.0390897959181586E-3</v>
      </c>
      <c r="R49" s="24">
        <f>BRPL_EOD!R49-BRPL_ISGS_exbus!R49</f>
        <v>4.2359876339652658E-3</v>
      </c>
      <c r="S49" s="24">
        <f>BRPL_EOD!S49-BRPL_ISGS_exbus!S49</f>
        <v>2.2855482322157172E-3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-2.5971092436964938E-3</v>
      </c>
      <c r="W49" s="24">
        <f>BRPL_EOD!W49-BRPL_ISGS_exbus!W49</f>
        <v>5.3095788770036734E-3</v>
      </c>
      <c r="X49" s="24">
        <f>BRPL_EOD!X49-BRPL_ISGS_exbus!X49</f>
        <v>-4.9674731371567304E-3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3.7332818574782323E-3</v>
      </c>
      <c r="L50" s="24">
        <f>BRPL_EOD!L50-BRPL_ISGS_exbus!L50</f>
        <v>2.6497587967355685E-5</v>
      </c>
      <c r="M50" s="24">
        <f>BRPL_EOD!M50-BRPL_ISGS_exbus!M50</f>
        <v>-2.7724820143930629E-3</v>
      </c>
      <c r="N50" s="24">
        <f>BRPL_EOD!N50-BRPL_ISGS_exbus!N50</f>
        <v>-4.8403082311772039E-3</v>
      </c>
      <c r="O50" s="24">
        <f>BRPL_EOD!O50-BRPL_ISGS_exbus!O50</f>
        <v>-2.7611919217207515E-3</v>
      </c>
      <c r="P50" s="24">
        <f>BRPL_EOD!P50-BRPL_ISGS_exbus!P50</f>
        <v>-5.4737881374933295E-4</v>
      </c>
      <c r="Q50" s="24">
        <f>BRPL_EOD!Q50-BRPL_ISGS_exbus!Q50</f>
        <v>-2.0390897959181586E-3</v>
      </c>
      <c r="R50" s="24">
        <f>BRPL_EOD!R50-BRPL_ISGS_exbus!R50</f>
        <v>4.2359876339652658E-3</v>
      </c>
      <c r="S50" s="24">
        <f>BRPL_EOD!S50-BRPL_ISGS_exbus!S50</f>
        <v>2.2855482322157172E-3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-2.5971092436964938E-3</v>
      </c>
      <c r="W50" s="24">
        <f>BRPL_EOD!W50-BRPL_ISGS_exbus!W50</f>
        <v>5.3095788770036734E-3</v>
      </c>
      <c r="X50" s="24">
        <f>BRPL_EOD!X50-BRPL_ISGS_exbus!X50</f>
        <v>-4.9674731371567304E-3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3.7332818574782323E-3</v>
      </c>
      <c r="L51" s="24">
        <f>BRPL_EOD!L51-BRPL_ISGS_exbus!L51</f>
        <v>2.6497587967355685E-5</v>
      </c>
      <c r="M51" s="24">
        <f>BRPL_EOD!M51-BRPL_ISGS_exbus!M51</f>
        <v>-2.7724820143930629E-3</v>
      </c>
      <c r="N51" s="24">
        <f>BRPL_EOD!N51-BRPL_ISGS_exbus!N51</f>
        <v>-4.8403082311772039E-3</v>
      </c>
      <c r="O51" s="24">
        <f>BRPL_EOD!O51-BRPL_ISGS_exbus!O51</f>
        <v>-2.7611919217207515E-3</v>
      </c>
      <c r="P51" s="24">
        <f>BRPL_EOD!P51-BRPL_ISGS_exbus!P51</f>
        <v>-5.4737881374933295E-4</v>
      </c>
      <c r="Q51" s="24">
        <f>BRPL_EOD!Q51-BRPL_ISGS_exbus!Q51</f>
        <v>-2.0390897959181586E-3</v>
      </c>
      <c r="R51" s="24">
        <f>BRPL_EOD!R51-BRPL_ISGS_exbus!R51</f>
        <v>4.2359876339652658E-3</v>
      </c>
      <c r="S51" s="24">
        <f>BRPL_EOD!S51-BRPL_ISGS_exbus!S51</f>
        <v>2.2855482322157172E-3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-2.5971092436964938E-3</v>
      </c>
      <c r="W51" s="24">
        <f>BRPL_EOD!W51-BRPL_ISGS_exbus!W51</f>
        <v>5.3095788770036734E-3</v>
      </c>
      <c r="X51" s="24">
        <f>BRPL_EOD!X51-BRPL_ISGS_exbus!X51</f>
        <v>-4.9674731371567304E-3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3.7332818574782323E-3</v>
      </c>
      <c r="L52" s="24">
        <f>BRPL_EOD!L52-BRPL_ISGS_exbus!L52</f>
        <v>2.6497587967355685E-5</v>
      </c>
      <c r="M52" s="24">
        <f>BRPL_EOD!M52-BRPL_ISGS_exbus!M52</f>
        <v>-2.7724820143930629E-3</v>
      </c>
      <c r="N52" s="24">
        <f>BRPL_EOD!N52-BRPL_ISGS_exbus!N52</f>
        <v>-4.8403082311772039E-3</v>
      </c>
      <c r="O52" s="24">
        <f>BRPL_EOD!O52-BRPL_ISGS_exbus!O52</f>
        <v>-2.7611919217207515E-3</v>
      </c>
      <c r="P52" s="24">
        <f>BRPL_EOD!P52-BRPL_ISGS_exbus!P52</f>
        <v>-5.4737881374933295E-4</v>
      </c>
      <c r="Q52" s="24">
        <f>BRPL_EOD!Q52-BRPL_ISGS_exbus!Q52</f>
        <v>-2.0390897959181586E-3</v>
      </c>
      <c r="R52" s="24">
        <f>BRPL_EOD!R52-BRPL_ISGS_exbus!R52</f>
        <v>4.2359876339652658E-3</v>
      </c>
      <c r="S52" s="24">
        <f>BRPL_EOD!S52-BRPL_ISGS_exbus!S52</f>
        <v>2.2855482322157172E-3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-2.5971092436964938E-3</v>
      </c>
      <c r="W52" s="24">
        <f>BRPL_EOD!W52-BRPL_ISGS_exbus!W52</f>
        <v>5.3095788770036734E-3</v>
      </c>
      <c r="X52" s="24">
        <f>BRPL_EOD!X52-BRPL_ISGS_exbus!X52</f>
        <v>-4.9674731371567304E-3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3.7332818574782323E-3</v>
      </c>
      <c r="L53" s="24">
        <f>BRPL_EOD!L53-BRPL_ISGS_exbus!L53</f>
        <v>2.6497587967355685E-5</v>
      </c>
      <c r="M53" s="24">
        <f>BRPL_EOD!M53-BRPL_ISGS_exbus!M53</f>
        <v>-2.7724820143930629E-3</v>
      </c>
      <c r="N53" s="24">
        <f>BRPL_EOD!N53-BRPL_ISGS_exbus!N53</f>
        <v>-4.8403082311772039E-3</v>
      </c>
      <c r="O53" s="24">
        <f>BRPL_EOD!O53-BRPL_ISGS_exbus!O53</f>
        <v>-2.7611919217207515E-3</v>
      </c>
      <c r="P53" s="24">
        <f>BRPL_EOD!P53-BRPL_ISGS_exbus!P53</f>
        <v>-5.4737881374933295E-4</v>
      </c>
      <c r="Q53" s="24">
        <f>BRPL_EOD!Q53-BRPL_ISGS_exbus!Q53</f>
        <v>-2.0390897959181586E-3</v>
      </c>
      <c r="R53" s="24">
        <f>BRPL_EOD!R53-BRPL_ISGS_exbus!R53</f>
        <v>4.2359876339652658E-3</v>
      </c>
      <c r="S53" s="24">
        <f>BRPL_EOD!S53-BRPL_ISGS_exbus!S53</f>
        <v>2.2855482322157172E-3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-2.5971092436964938E-3</v>
      </c>
      <c r="W53" s="24">
        <f>BRPL_EOD!W53-BRPL_ISGS_exbus!W53</f>
        <v>2.9479697046852493E-3</v>
      </c>
      <c r="X53" s="24">
        <f>BRPL_EOD!X53-BRPL_ISGS_exbus!X53</f>
        <v>-4.9674731371567304E-3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3.7332818574782323E-3</v>
      </c>
      <c r="L54" s="24">
        <f>BRPL_EOD!L54-BRPL_ISGS_exbus!L54</f>
        <v>2.6497587967355685E-5</v>
      </c>
      <c r="M54" s="24">
        <f>BRPL_EOD!M54-BRPL_ISGS_exbus!M54</f>
        <v>-2.7724820143930629E-3</v>
      </c>
      <c r="N54" s="24">
        <f>BRPL_EOD!N54-BRPL_ISGS_exbus!N54</f>
        <v>-4.8403082311772039E-3</v>
      </c>
      <c r="O54" s="24">
        <f>BRPL_EOD!O54-BRPL_ISGS_exbus!O54</f>
        <v>-2.7611919217207515E-3</v>
      </c>
      <c r="P54" s="24">
        <f>BRPL_EOD!P54-BRPL_ISGS_exbus!P54</f>
        <v>-5.4737881374933295E-4</v>
      </c>
      <c r="Q54" s="24">
        <f>BRPL_EOD!Q54-BRPL_ISGS_exbus!Q54</f>
        <v>-2.0390897959181586E-3</v>
      </c>
      <c r="R54" s="24">
        <f>BRPL_EOD!R54-BRPL_ISGS_exbus!R54</f>
        <v>4.2359876339652658E-3</v>
      </c>
      <c r="S54" s="24">
        <f>BRPL_EOD!S54-BRPL_ISGS_exbus!S54</f>
        <v>1.4342799794135885E-3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-2.5971092436964938E-3</v>
      </c>
      <c r="W54" s="24">
        <f>BRPL_EOD!W54-BRPL_ISGS_exbus!W54</f>
        <v>2.9479697046852493E-3</v>
      </c>
      <c r="X54" s="24">
        <f>BRPL_EOD!X54-BRPL_ISGS_exbus!X54</f>
        <v>-4.9674731371567304E-3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3.7332818574782323E-3</v>
      </c>
      <c r="L55" s="24">
        <f>BRPL_EOD!L55-BRPL_ISGS_exbus!L55</f>
        <v>2.6497587967355685E-5</v>
      </c>
      <c r="M55" s="24">
        <f>BRPL_EOD!M55-BRPL_ISGS_exbus!M55</f>
        <v>-2.7724820143930629E-3</v>
      </c>
      <c r="N55" s="24">
        <f>BRPL_EOD!N55-BRPL_ISGS_exbus!N55</f>
        <v>-4.8403082311772039E-3</v>
      </c>
      <c r="O55" s="24">
        <f>BRPL_EOD!O55-BRPL_ISGS_exbus!O55</f>
        <v>-2.7611919217207515E-3</v>
      </c>
      <c r="P55" s="24">
        <f>BRPL_EOD!P55-BRPL_ISGS_exbus!P55</f>
        <v>-5.4737881374933295E-4</v>
      </c>
      <c r="Q55" s="24">
        <f>BRPL_EOD!Q55-BRPL_ISGS_exbus!Q55</f>
        <v>-2.0390897959181586E-3</v>
      </c>
      <c r="R55" s="24">
        <f>BRPL_EOD!R55-BRPL_ISGS_exbus!R55</f>
        <v>1.3368488787790511E-3</v>
      </c>
      <c r="S55" s="24">
        <f>BRPL_EOD!S55-BRPL_ISGS_exbus!S55</f>
        <v>1.4342799794135885E-3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-5.9062655906085837E-3</v>
      </c>
      <c r="W55" s="24">
        <f>BRPL_EOD!W55-BRPL_ISGS_exbus!W55</f>
        <v>2.9479697046852493E-3</v>
      </c>
      <c r="X55" s="24">
        <f>BRPL_EOD!X55-BRPL_ISGS_exbus!X55</f>
        <v>1.5610402177230753E-3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3.7332818574782323E-3</v>
      </c>
      <c r="L56" s="24">
        <f>BRPL_EOD!L56-BRPL_ISGS_exbus!L56</f>
        <v>2.6497587967355685E-5</v>
      </c>
      <c r="M56" s="24">
        <f>BRPL_EOD!M56-BRPL_ISGS_exbus!M56</f>
        <v>-2.7724820143930629E-3</v>
      </c>
      <c r="N56" s="24">
        <f>BRPL_EOD!N56-BRPL_ISGS_exbus!N56</f>
        <v>-4.8403082311772039E-3</v>
      </c>
      <c r="O56" s="24">
        <f>BRPL_EOD!O56-BRPL_ISGS_exbus!O56</f>
        <v>-2.7611919217207515E-3</v>
      </c>
      <c r="P56" s="24">
        <f>BRPL_EOD!P56-BRPL_ISGS_exbus!P56</f>
        <v>-5.4737881374933295E-4</v>
      </c>
      <c r="Q56" s="24">
        <f>BRPL_EOD!Q56-BRPL_ISGS_exbus!Q56</f>
        <v>-2.0390897959181586E-3</v>
      </c>
      <c r="R56" s="24">
        <f>BRPL_EOD!R56-BRPL_ISGS_exbus!R56</f>
        <v>1.3368488787790511E-3</v>
      </c>
      <c r="S56" s="24">
        <f>BRPL_EOD!S56-BRPL_ISGS_exbus!S56</f>
        <v>1.4342799794135885E-3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-5.9062655906085837E-3</v>
      </c>
      <c r="W56" s="24">
        <f>BRPL_EOD!W56-BRPL_ISGS_exbus!W56</f>
        <v>2.9479697046852493E-3</v>
      </c>
      <c r="X56" s="24">
        <f>BRPL_EOD!X56-BRPL_ISGS_exbus!X56</f>
        <v>-5.7541834732788288E-3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3.7332818574782323E-3</v>
      </c>
      <c r="L57" s="24">
        <f>BRPL_EOD!L57-BRPL_ISGS_exbus!L57</f>
        <v>2.6497587967355685E-5</v>
      </c>
      <c r="M57" s="24">
        <f>BRPL_EOD!M57-BRPL_ISGS_exbus!M57</f>
        <v>-2.7724820143930629E-3</v>
      </c>
      <c r="N57" s="24">
        <f>BRPL_EOD!N57-BRPL_ISGS_exbus!N57</f>
        <v>-4.8403082311772039E-3</v>
      </c>
      <c r="O57" s="24">
        <f>BRPL_EOD!O57-BRPL_ISGS_exbus!O57</f>
        <v>-2.7611919217207515E-3</v>
      </c>
      <c r="P57" s="24">
        <f>BRPL_EOD!P57-BRPL_ISGS_exbus!P57</f>
        <v>-5.4737881374933295E-4</v>
      </c>
      <c r="Q57" s="24">
        <f>BRPL_EOD!Q57-BRPL_ISGS_exbus!Q57</f>
        <v>-2.0390897959181586E-3</v>
      </c>
      <c r="R57" s="24">
        <f>BRPL_EOD!R57-BRPL_ISGS_exbus!R57</f>
        <v>1.3368488787790511E-3</v>
      </c>
      <c r="S57" s="24">
        <f>BRPL_EOD!S57-BRPL_ISGS_exbus!S57</f>
        <v>1.4342799794135885E-3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-5.9062655906085837E-3</v>
      </c>
      <c r="W57" s="24">
        <f>BRPL_EOD!W57-BRPL_ISGS_exbus!W57</f>
        <v>2.9479697046852493E-3</v>
      </c>
      <c r="X57" s="24">
        <f>BRPL_EOD!X57-BRPL_ISGS_exbus!X57</f>
        <v>-5.7541834732788288E-3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3.7332818574782323E-3</v>
      </c>
      <c r="L58" s="24">
        <f>BRPL_EOD!L58-BRPL_ISGS_exbus!L58</f>
        <v>2.6497587967355685E-5</v>
      </c>
      <c r="M58" s="24">
        <f>BRPL_EOD!M58-BRPL_ISGS_exbus!M58</f>
        <v>-2.7724820143930629E-3</v>
      </c>
      <c r="N58" s="24">
        <f>BRPL_EOD!N58-BRPL_ISGS_exbus!N58</f>
        <v>-4.8403082311772039E-3</v>
      </c>
      <c r="O58" s="24">
        <f>BRPL_EOD!O58-BRPL_ISGS_exbus!O58</f>
        <v>-2.7611919217207515E-3</v>
      </c>
      <c r="P58" s="24">
        <f>BRPL_EOD!P58-BRPL_ISGS_exbus!P58</f>
        <v>-5.4737881374933295E-4</v>
      </c>
      <c r="Q58" s="24">
        <f>BRPL_EOD!Q58-BRPL_ISGS_exbus!Q58</f>
        <v>-2.0390897959181586E-3</v>
      </c>
      <c r="R58" s="24">
        <f>BRPL_EOD!R58-BRPL_ISGS_exbus!R58</f>
        <v>1.3368488787790511E-3</v>
      </c>
      <c r="S58" s="24">
        <f>BRPL_EOD!S58-BRPL_ISGS_exbus!S58</f>
        <v>1.4342799794135885E-3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-5.9062655906085837E-3</v>
      </c>
      <c r="W58" s="24">
        <f>BRPL_EOD!W58-BRPL_ISGS_exbus!W58</f>
        <v>2.9479697046852493E-3</v>
      </c>
      <c r="X58" s="24">
        <f>BRPL_EOD!X58-BRPL_ISGS_exbus!X58</f>
        <v>-5.7541834732788288E-3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3.7332818574782323E-3</v>
      </c>
      <c r="L59" s="24">
        <f>BRPL_EOD!L59-BRPL_ISGS_exbus!L59</f>
        <v>2.6497587967355685E-5</v>
      </c>
      <c r="M59" s="24">
        <f>BRPL_EOD!M59-BRPL_ISGS_exbus!M59</f>
        <v>-2.7724820143930629E-3</v>
      </c>
      <c r="N59" s="24">
        <f>BRPL_EOD!N59-BRPL_ISGS_exbus!N59</f>
        <v>-4.8403082311772039E-3</v>
      </c>
      <c r="O59" s="24">
        <f>BRPL_EOD!O59-BRPL_ISGS_exbus!O59</f>
        <v>-2.7611919217207515E-3</v>
      </c>
      <c r="P59" s="24">
        <f>BRPL_EOD!P59-BRPL_ISGS_exbus!P59</f>
        <v>-5.4737881374933295E-4</v>
      </c>
      <c r="Q59" s="24">
        <f>BRPL_EOD!Q59-BRPL_ISGS_exbus!Q59</f>
        <v>-2.0390897959181586E-3</v>
      </c>
      <c r="R59" s="24">
        <f>BRPL_EOD!R59-BRPL_ISGS_exbus!R59</f>
        <v>1.3368488787790511E-3</v>
      </c>
      <c r="S59" s="24">
        <f>BRPL_EOD!S59-BRPL_ISGS_exbus!S59</f>
        <v>1.4342799794135885E-3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-5.9062655906085837E-3</v>
      </c>
      <c r="W59" s="24">
        <f>BRPL_EOD!W59-BRPL_ISGS_exbus!W59</f>
        <v>2.9479697046852493E-3</v>
      </c>
      <c r="X59" s="24">
        <f>BRPL_EOD!X59-BRPL_ISGS_exbus!X59</f>
        <v>1.0640952803697701E-3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3.7332818574782323E-3</v>
      </c>
      <c r="L60" s="24">
        <f>BRPL_EOD!L60-BRPL_ISGS_exbus!L60</f>
        <v>2.6497587967355685E-5</v>
      </c>
      <c r="M60" s="24">
        <f>BRPL_EOD!M60-BRPL_ISGS_exbus!M60</f>
        <v>-2.7724820143930629E-3</v>
      </c>
      <c r="N60" s="24">
        <f>BRPL_EOD!N60-BRPL_ISGS_exbus!N60</f>
        <v>-4.8403082311772039E-3</v>
      </c>
      <c r="O60" s="24">
        <f>BRPL_EOD!O60-BRPL_ISGS_exbus!O60</f>
        <v>-2.7611919217207515E-3</v>
      </c>
      <c r="P60" s="24">
        <f>BRPL_EOD!P60-BRPL_ISGS_exbus!P60</f>
        <v>-5.4737881374933295E-4</v>
      </c>
      <c r="Q60" s="24">
        <f>BRPL_EOD!Q60-BRPL_ISGS_exbus!Q60</f>
        <v>-2.0390897959181586E-3</v>
      </c>
      <c r="R60" s="24">
        <f>BRPL_EOD!R60-BRPL_ISGS_exbus!R60</f>
        <v>4.2359876339652658E-3</v>
      </c>
      <c r="S60" s="24">
        <f>BRPL_EOD!S60-BRPL_ISGS_exbus!S60</f>
        <v>1.4342799794135885E-3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-2.5971092436964938E-3</v>
      </c>
      <c r="W60" s="24">
        <f>BRPL_EOD!W60-BRPL_ISGS_exbus!W60</f>
        <v>2.9479697046852493E-3</v>
      </c>
      <c r="X60" s="24">
        <f>BRPL_EOD!X60-BRPL_ISGS_exbus!X60</f>
        <v>1.5610402177230753E-3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3.7332818574782323E-3</v>
      </c>
      <c r="L61" s="24">
        <f>BRPL_EOD!L61-BRPL_ISGS_exbus!L61</f>
        <v>2.6497587967355685E-5</v>
      </c>
      <c r="M61" s="24">
        <f>BRPL_EOD!M61-BRPL_ISGS_exbus!M61</f>
        <v>-2.7724820143930629E-3</v>
      </c>
      <c r="N61" s="24">
        <f>BRPL_EOD!N61-BRPL_ISGS_exbus!N61</f>
        <v>-4.8403082311772039E-3</v>
      </c>
      <c r="O61" s="24">
        <f>BRPL_EOD!O61-BRPL_ISGS_exbus!O61</f>
        <v>-2.7611919217207515E-3</v>
      </c>
      <c r="P61" s="24">
        <f>BRPL_EOD!P61-BRPL_ISGS_exbus!P61</f>
        <v>-5.4737881374933295E-4</v>
      </c>
      <c r="Q61" s="24">
        <f>BRPL_EOD!Q61-BRPL_ISGS_exbus!Q61</f>
        <v>-2.0390897959181586E-3</v>
      </c>
      <c r="R61" s="24">
        <f>BRPL_EOD!R61-BRPL_ISGS_exbus!R61</f>
        <v>4.2359876339652658E-3</v>
      </c>
      <c r="S61" s="24">
        <f>BRPL_EOD!S61-BRPL_ISGS_exbus!S61</f>
        <v>1.4342799794135885E-3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-2.5971092436964938E-3</v>
      </c>
      <c r="W61" s="24">
        <f>BRPL_EOD!W61-BRPL_ISGS_exbus!W61</f>
        <v>5.3095788770036734E-3</v>
      </c>
      <c r="X61" s="24">
        <f>BRPL_EOD!X61-BRPL_ISGS_exbus!X61</f>
        <v>-4.9674731371567304E-3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3.7332818574782323E-3</v>
      </c>
      <c r="L62" s="24">
        <f>BRPL_EOD!L62-BRPL_ISGS_exbus!L62</f>
        <v>2.6497587967355685E-5</v>
      </c>
      <c r="M62" s="24">
        <f>BRPL_EOD!M62-BRPL_ISGS_exbus!M62</f>
        <v>-2.7724820143930629E-3</v>
      </c>
      <c r="N62" s="24">
        <f>BRPL_EOD!N62-BRPL_ISGS_exbus!N62</f>
        <v>-4.8403082311772039E-3</v>
      </c>
      <c r="O62" s="24">
        <f>BRPL_EOD!O62-BRPL_ISGS_exbus!O62</f>
        <v>-2.7611919217207515E-3</v>
      </c>
      <c r="P62" s="24">
        <f>BRPL_EOD!P62-BRPL_ISGS_exbus!P62</f>
        <v>-5.4737881374933295E-4</v>
      </c>
      <c r="Q62" s="24">
        <f>BRPL_EOD!Q62-BRPL_ISGS_exbus!Q62</f>
        <v>-2.0390897959181586E-3</v>
      </c>
      <c r="R62" s="24">
        <f>BRPL_EOD!R62-BRPL_ISGS_exbus!R62</f>
        <v>4.2359876339652658E-3</v>
      </c>
      <c r="S62" s="24">
        <f>BRPL_EOD!S62-BRPL_ISGS_exbus!S62</f>
        <v>1.4342799794135885E-3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-2.5971092436964938E-3</v>
      </c>
      <c r="W62" s="24">
        <f>BRPL_EOD!W62-BRPL_ISGS_exbus!W62</f>
        <v>5.3095788770036734E-3</v>
      </c>
      <c r="X62" s="24">
        <f>BRPL_EOD!X62-BRPL_ISGS_exbus!X62</f>
        <v>-4.9674731371567304E-3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3.85537365127675E-3</v>
      </c>
      <c r="L63" s="24">
        <f>BRPL_EOD!L63-BRPL_ISGS_exbus!L63</f>
        <v>2.6497587967355685E-5</v>
      </c>
      <c r="M63" s="24">
        <f>BRPL_EOD!M63-BRPL_ISGS_exbus!M63</f>
        <v>-2.7724820143930629E-3</v>
      </c>
      <c r="N63" s="24">
        <f>BRPL_EOD!N63-BRPL_ISGS_exbus!N63</f>
        <v>-4.8403082311772039E-3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-2.0390897959181586E-3</v>
      </c>
      <c r="R63" s="24">
        <f>BRPL_EOD!R63-BRPL_ISGS_exbus!R63</f>
        <v>4.2359876339652658E-3</v>
      </c>
      <c r="S63" s="24">
        <f>BRPL_EOD!S63-BRPL_ISGS_exbus!S63</f>
        <v>2.2855482322157172E-3</v>
      </c>
      <c r="T63" s="24">
        <f>BRPL_EOD!T63-BRPL_ISGS_exbus!T63</f>
        <v>0</v>
      </c>
      <c r="U63" s="24">
        <f>BRPL_EOD!U63-BRPL_ISGS_exbus!U63</f>
        <v>-8.7505617969441118E-5</v>
      </c>
      <c r="V63" s="24">
        <f>BRPL_EOD!V63-BRPL_ISGS_exbus!V63</f>
        <v>-2.5971092436964938E-3</v>
      </c>
      <c r="W63" s="24">
        <f>BRPL_EOD!W63-BRPL_ISGS_exbus!W63</f>
        <v>5.3095788770036734E-3</v>
      </c>
      <c r="X63" s="24">
        <f>BRPL_EOD!X63-BRPL_ISGS_exbus!X63</f>
        <v>-4.9674731371567304E-3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3.9999564583013125E-3</v>
      </c>
      <c r="L64" s="24">
        <f>BRPL_EOD!L64-BRPL_ISGS_exbus!L64</f>
        <v>2.6497587967355685E-5</v>
      </c>
      <c r="M64" s="24">
        <f>BRPL_EOD!M64-BRPL_ISGS_exbus!M64</f>
        <v>-2.7724820143930629E-3</v>
      </c>
      <c r="N64" s="24">
        <f>BRPL_EOD!N64-BRPL_ISGS_exbus!N64</f>
        <v>-4.8403082311772039E-3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-2.0390897959181586E-3</v>
      </c>
      <c r="R64" s="24">
        <f>BRPL_EOD!R64-BRPL_ISGS_exbus!R64</f>
        <v>4.2359876339652658E-3</v>
      </c>
      <c r="S64" s="24">
        <f>BRPL_EOD!S64-BRPL_ISGS_exbus!S64</f>
        <v>2.2855482322157172E-3</v>
      </c>
      <c r="T64" s="24">
        <f>BRPL_EOD!T64-BRPL_ISGS_exbus!T64</f>
        <v>0</v>
      </c>
      <c r="U64" s="24">
        <f>BRPL_EOD!U64-BRPL_ISGS_exbus!U64</f>
        <v>-8.7505617969441118E-5</v>
      </c>
      <c r="V64" s="24">
        <f>BRPL_EOD!V64-BRPL_ISGS_exbus!V64</f>
        <v>-2.5971092436964938E-3</v>
      </c>
      <c r="W64" s="24">
        <f>BRPL_EOD!W64-BRPL_ISGS_exbus!W64</f>
        <v>5.3095788770036734E-3</v>
      </c>
      <c r="X64" s="24">
        <f>BRPL_EOD!X64-BRPL_ISGS_exbus!X64</f>
        <v>-4.9674731371567304E-3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0</v>
      </c>
      <c r="L65" s="24">
        <f>BRPL_EOD!L65-BRPL_ISGS_exbus!L65</f>
        <v>-6.5726324725901009E-5</v>
      </c>
      <c r="M65" s="24">
        <f>BRPL_EOD!M65-BRPL_ISGS_exbus!M65</f>
        <v>-2.7724820143930629E-3</v>
      </c>
      <c r="N65" s="24">
        <f>BRPL_EOD!N65-BRPL_ISGS_exbus!N65</f>
        <v>-4.8403082311772039E-3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-2.0390897959181586E-3</v>
      </c>
      <c r="R65" s="24">
        <f>BRPL_EOD!R65-BRPL_ISGS_exbus!R65</f>
        <v>4.2359876339652658E-3</v>
      </c>
      <c r="S65" s="24">
        <f>BRPL_EOD!S65-BRPL_ISGS_exbus!S65</f>
        <v>2.2855482322157172E-3</v>
      </c>
      <c r="T65" s="24">
        <f>BRPL_EOD!T65-BRPL_ISGS_exbus!T65</f>
        <v>0</v>
      </c>
      <c r="U65" s="24">
        <f>BRPL_EOD!U65-BRPL_ISGS_exbus!U65</f>
        <v>-8.7505617969441118E-5</v>
      </c>
      <c r="V65" s="24">
        <f>BRPL_EOD!V65-BRPL_ISGS_exbus!V65</f>
        <v>-2.5971092436964938E-3</v>
      </c>
      <c r="W65" s="24">
        <f>BRPL_EOD!W65-BRPL_ISGS_exbus!W65</f>
        <v>5.3095788770036734E-3</v>
      </c>
      <c r="X65" s="24">
        <f>BRPL_EOD!X65-BRPL_ISGS_exbus!X65</f>
        <v>-4.9674731371567304E-3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-3.3116265126977851E-3</v>
      </c>
      <c r="L66" s="24">
        <f>BRPL_EOD!L66-BRPL_ISGS_exbus!L66</f>
        <v>4.4219060859163051E-5</v>
      </c>
      <c r="M66" s="24">
        <f>BRPL_EOD!M66-BRPL_ISGS_exbus!M66</f>
        <v>-2.7724820143930629E-3</v>
      </c>
      <c r="N66" s="24">
        <f>BRPL_EOD!N66-BRPL_ISGS_exbus!N66</f>
        <v>-4.8403082311772039E-3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-2.0390897959181586E-3</v>
      </c>
      <c r="R66" s="24">
        <f>BRPL_EOD!R66-BRPL_ISGS_exbus!R66</f>
        <v>4.2359876339652658E-3</v>
      </c>
      <c r="S66" s="24">
        <f>BRPL_EOD!S66-BRPL_ISGS_exbus!S66</f>
        <v>2.2855482322157172E-3</v>
      </c>
      <c r="T66" s="24">
        <f>BRPL_EOD!T66-BRPL_ISGS_exbus!T66</f>
        <v>0</v>
      </c>
      <c r="U66" s="24">
        <f>BRPL_EOD!U66-BRPL_ISGS_exbus!U66</f>
        <v>-8.7505617969441118E-5</v>
      </c>
      <c r="V66" s="24">
        <f>BRPL_EOD!V66-BRPL_ISGS_exbus!V66</f>
        <v>-2.5971092436964938E-3</v>
      </c>
      <c r="W66" s="24">
        <f>BRPL_EOD!W66-BRPL_ISGS_exbus!W66</f>
        <v>5.3095788770036734E-3</v>
      </c>
      <c r="X66" s="24">
        <f>BRPL_EOD!X66-BRPL_ISGS_exbus!X66</f>
        <v>-4.9674731371567304E-3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8.2943448069272563E-4</v>
      </c>
      <c r="L67" s="24">
        <f>BRPL_EOD!L67-BRPL_ISGS_exbus!L67</f>
        <v>-6.4220297616657263E-5</v>
      </c>
      <c r="M67" s="24">
        <f>BRPL_EOD!M67-BRPL_ISGS_exbus!M67</f>
        <v>-2.7724820143930629E-3</v>
      </c>
      <c r="N67" s="24">
        <f>BRPL_EOD!N67-BRPL_ISGS_exbus!N67</f>
        <v>-4.8403082311772039E-3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-2.0390897959181586E-3</v>
      </c>
      <c r="R67" s="24">
        <f>BRPL_EOD!R67-BRPL_ISGS_exbus!R67</f>
        <v>4.2359876339652658E-3</v>
      </c>
      <c r="S67" s="24">
        <f>BRPL_EOD!S67-BRPL_ISGS_exbus!S67</f>
        <v>2.2855482322157172E-3</v>
      </c>
      <c r="T67" s="24">
        <f>BRPL_EOD!T67-BRPL_ISGS_exbus!T67</f>
        <v>0</v>
      </c>
      <c r="U67" s="24">
        <f>BRPL_EOD!U67-BRPL_ISGS_exbus!U67</f>
        <v>-8.7505617969441118E-5</v>
      </c>
      <c r="V67" s="24">
        <f>BRPL_EOD!V67-BRPL_ISGS_exbus!V67</f>
        <v>-2.5971092436964938E-3</v>
      </c>
      <c r="W67" s="24">
        <f>BRPL_EOD!W67-BRPL_ISGS_exbus!W67</f>
        <v>5.3095788770036734E-3</v>
      </c>
      <c r="X67" s="24">
        <f>BRPL_EOD!X67-BRPL_ISGS_exbus!X67</f>
        <v>-4.9674731371567304E-3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-1.6455403136887981E-3</v>
      </c>
      <c r="L68" s="24">
        <f>BRPL_EOD!L68-BRPL_ISGS_exbus!L68</f>
        <v>4.3217331208822429E-5</v>
      </c>
      <c r="M68" s="24">
        <f>BRPL_EOD!M68-BRPL_ISGS_exbus!M68</f>
        <v>-2.7724820143930629E-3</v>
      </c>
      <c r="N68" s="24">
        <f>BRPL_EOD!N68-BRPL_ISGS_exbus!N68</f>
        <v>-4.8403082311772039E-3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-2.0390897959181586E-3</v>
      </c>
      <c r="R68" s="24">
        <f>BRPL_EOD!R68-BRPL_ISGS_exbus!R68</f>
        <v>4.2359876339652658E-3</v>
      </c>
      <c r="S68" s="24">
        <f>BRPL_EOD!S68-BRPL_ISGS_exbus!S68</f>
        <v>2.2855482322157172E-3</v>
      </c>
      <c r="T68" s="24">
        <f>BRPL_EOD!T68-BRPL_ISGS_exbus!T68</f>
        <v>0</v>
      </c>
      <c r="U68" s="24">
        <f>BRPL_EOD!U68-BRPL_ISGS_exbus!U68</f>
        <v>-8.7505617969441118E-5</v>
      </c>
      <c r="V68" s="24">
        <f>BRPL_EOD!V68-BRPL_ISGS_exbus!V68</f>
        <v>-2.5971092436964938E-3</v>
      </c>
      <c r="W68" s="24">
        <f>BRPL_EOD!W68-BRPL_ISGS_exbus!W68</f>
        <v>5.3095788770036734E-3</v>
      </c>
      <c r="X68" s="24">
        <f>BRPL_EOD!X68-BRPL_ISGS_exbus!X68</f>
        <v>-4.9674731371567304E-3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2.4632507595470088E-3</v>
      </c>
      <c r="L69" s="24">
        <f>BRPL_EOD!L69-BRPL_ISGS_exbus!L69</f>
        <v>-5.8828413283862346E-5</v>
      </c>
      <c r="M69" s="24">
        <f>BRPL_EOD!M69-BRPL_ISGS_exbus!M69</f>
        <v>-2.7724820143930629E-3</v>
      </c>
      <c r="N69" s="24">
        <f>BRPL_EOD!N69-BRPL_ISGS_exbus!N69</f>
        <v>-4.8403082311772039E-3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-2.0390897959181586E-3</v>
      </c>
      <c r="R69" s="24">
        <f>BRPL_EOD!R69-BRPL_ISGS_exbus!R69</f>
        <v>4.2359876339652658E-3</v>
      </c>
      <c r="S69" s="24">
        <f>BRPL_EOD!S69-BRPL_ISGS_exbus!S69</f>
        <v>2.2855482322157172E-3</v>
      </c>
      <c r="T69" s="24">
        <f>BRPL_EOD!T69-BRPL_ISGS_exbus!T69</f>
        <v>0</v>
      </c>
      <c r="U69" s="24">
        <f>BRPL_EOD!U69-BRPL_ISGS_exbus!U69</f>
        <v>-8.7505617969441118E-5</v>
      </c>
      <c r="V69" s="24">
        <f>BRPL_EOD!V69-BRPL_ISGS_exbus!V69</f>
        <v>-2.5971092436964938E-3</v>
      </c>
      <c r="W69" s="24">
        <f>BRPL_EOD!W69-BRPL_ISGS_exbus!W69</f>
        <v>5.3095788770036734E-3</v>
      </c>
      <c r="X69" s="24">
        <f>BRPL_EOD!X69-BRPL_ISGS_exbus!X69</f>
        <v>-4.9674731371567304E-3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-2.4712687783789988E-3</v>
      </c>
      <c r="L70" s="24">
        <f>BRPL_EOD!L70-BRPL_ISGS_exbus!L70</f>
        <v>-5.8828413283862346E-5</v>
      </c>
      <c r="M70" s="24">
        <f>BRPL_EOD!M70-BRPL_ISGS_exbus!M70</f>
        <v>-2.7724820143930629E-3</v>
      </c>
      <c r="N70" s="24">
        <f>BRPL_EOD!N70-BRPL_ISGS_exbus!N70</f>
        <v>-4.8403082311772039E-3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-2.0390897959181586E-3</v>
      </c>
      <c r="R70" s="24">
        <f>BRPL_EOD!R70-BRPL_ISGS_exbus!R70</f>
        <v>4.2359876339652658E-3</v>
      </c>
      <c r="S70" s="24">
        <f>BRPL_EOD!S70-BRPL_ISGS_exbus!S70</f>
        <v>2.2855482322157172E-3</v>
      </c>
      <c r="T70" s="24">
        <f>BRPL_EOD!T70-BRPL_ISGS_exbus!T70</f>
        <v>0</v>
      </c>
      <c r="U70" s="24">
        <f>BRPL_EOD!U70-BRPL_ISGS_exbus!U70</f>
        <v>-8.7505617969441118E-5</v>
      </c>
      <c r="V70" s="24">
        <f>BRPL_EOD!V70-BRPL_ISGS_exbus!V70</f>
        <v>-2.5971092436964938E-3</v>
      </c>
      <c r="W70" s="24">
        <f>BRPL_EOD!W70-BRPL_ISGS_exbus!W70</f>
        <v>5.3095788770036734E-3</v>
      </c>
      <c r="X70" s="24">
        <f>BRPL_EOD!X70-BRPL_ISGS_exbus!X70</f>
        <v>-4.9674731371567304E-3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-1.6582907095425981E-3</v>
      </c>
      <c r="L71" s="24">
        <f>BRPL_EOD!L71-BRPL_ISGS_exbus!L71</f>
        <v>-5.8828413283862346E-5</v>
      </c>
      <c r="M71" s="24">
        <f>BRPL_EOD!M71-BRPL_ISGS_exbus!M71</f>
        <v>-2.7724820143930629E-3</v>
      </c>
      <c r="N71" s="24">
        <f>BRPL_EOD!N71-BRPL_ISGS_exbus!N71</f>
        <v>-4.8403082311772039E-3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-2.0390897959181586E-3</v>
      </c>
      <c r="R71" s="24">
        <f>BRPL_EOD!R71-BRPL_ISGS_exbus!R71</f>
        <v>4.2359876339652658E-3</v>
      </c>
      <c r="S71" s="24">
        <f>BRPL_EOD!S71-BRPL_ISGS_exbus!S71</f>
        <v>2.2855482322157172E-3</v>
      </c>
      <c r="T71" s="24">
        <f>BRPL_EOD!T71-BRPL_ISGS_exbus!T71</f>
        <v>0</v>
      </c>
      <c r="U71" s="24">
        <f>BRPL_EOD!U71-BRPL_ISGS_exbus!U71</f>
        <v>-8.7505617969441118E-5</v>
      </c>
      <c r="V71" s="24">
        <f>BRPL_EOD!V71-BRPL_ISGS_exbus!V71</f>
        <v>-2.5971092436964938E-3</v>
      </c>
      <c r="W71" s="24">
        <f>BRPL_EOD!W71-BRPL_ISGS_exbus!W71</f>
        <v>5.8605125695194715E-3</v>
      </c>
      <c r="X71" s="24">
        <f>BRPL_EOD!X71-BRPL_ISGS_exbus!X71</f>
        <v>1.0519394321875097E-3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2.6814330286697441E-3</v>
      </c>
      <c r="L72" s="24">
        <f>BRPL_EOD!L72-BRPL_ISGS_exbus!L72</f>
        <v>3.8820205803702379E-5</v>
      </c>
      <c r="M72" s="24">
        <f>BRPL_EOD!M72-BRPL_ISGS_exbus!M72</f>
        <v>-2.7724820143930629E-3</v>
      </c>
      <c r="N72" s="24">
        <f>BRPL_EOD!N72-BRPL_ISGS_exbus!N72</f>
        <v>-4.8403082311772039E-3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-2.0390897959181586E-3</v>
      </c>
      <c r="R72" s="24">
        <f>BRPL_EOD!R72-BRPL_ISGS_exbus!R72</f>
        <v>4.2359876339652658E-3</v>
      </c>
      <c r="S72" s="24">
        <f>BRPL_EOD!S72-BRPL_ISGS_exbus!S72</f>
        <v>2.2855482322157172E-3</v>
      </c>
      <c r="T72" s="24">
        <f>BRPL_EOD!T72-BRPL_ISGS_exbus!T72</f>
        <v>0</v>
      </c>
      <c r="U72" s="24">
        <f>BRPL_EOD!U72-BRPL_ISGS_exbus!U72</f>
        <v>-8.7505617969441118E-5</v>
      </c>
      <c r="V72" s="24">
        <f>BRPL_EOD!V72-BRPL_ISGS_exbus!V72</f>
        <v>-2.5971092436964938E-3</v>
      </c>
      <c r="W72" s="24">
        <f>BRPL_EOD!W72-BRPL_ISGS_exbus!W72</f>
        <v>5.8605125695194715E-3</v>
      </c>
      <c r="X72" s="24">
        <f>BRPL_EOD!X72-BRPL_ISGS_exbus!X72</f>
        <v>1.0519394321875097E-3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2.6814330286697441E-3</v>
      </c>
      <c r="L73" s="24">
        <f>BRPL_EOD!L73-BRPL_ISGS_exbus!L73</f>
        <v>3.8820205803702379E-5</v>
      </c>
      <c r="M73" s="24">
        <f>BRPL_EOD!M73-BRPL_ISGS_exbus!M73</f>
        <v>-2.7724820143930629E-3</v>
      </c>
      <c r="N73" s="24">
        <f>BRPL_EOD!N73-BRPL_ISGS_exbus!N73</f>
        <v>-4.8403082311772039E-3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-2.0390897959181586E-3</v>
      </c>
      <c r="R73" s="24">
        <f>BRPL_EOD!R73-BRPL_ISGS_exbus!R73</f>
        <v>4.2359876339652658E-3</v>
      </c>
      <c r="S73" s="24">
        <f>BRPL_EOD!S73-BRPL_ISGS_exbus!S73</f>
        <v>2.2855482322157172E-3</v>
      </c>
      <c r="T73" s="24">
        <f>BRPL_EOD!T73-BRPL_ISGS_exbus!T73</f>
        <v>0</v>
      </c>
      <c r="U73" s="24">
        <f>BRPL_EOD!U73-BRPL_ISGS_exbus!U73</f>
        <v>-8.7505617969441118E-5</v>
      </c>
      <c r="V73" s="24">
        <f>BRPL_EOD!V73-BRPL_ISGS_exbus!V73</f>
        <v>-2.5971092436964938E-3</v>
      </c>
      <c r="W73" s="24">
        <f>BRPL_EOD!W73-BRPL_ISGS_exbus!W73</f>
        <v>5.8605125695194715E-3</v>
      </c>
      <c r="X73" s="24">
        <f>BRPL_EOD!X73-BRPL_ISGS_exbus!X73</f>
        <v>1.0519394321875097E-3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2.6814330286697441E-3</v>
      </c>
      <c r="L74" s="24">
        <f>BRPL_EOD!L74-BRPL_ISGS_exbus!L74</f>
        <v>-5.761900206202597E-5</v>
      </c>
      <c r="M74" s="24">
        <f>BRPL_EOD!M74-BRPL_ISGS_exbus!M74</f>
        <v>-2.7724820143930629E-3</v>
      </c>
      <c r="N74" s="24">
        <f>BRPL_EOD!N74-BRPL_ISGS_exbus!N74</f>
        <v>-4.8403082311772039E-3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-2.0390897959181586E-3</v>
      </c>
      <c r="R74" s="24">
        <f>BRPL_EOD!R74-BRPL_ISGS_exbus!R74</f>
        <v>3.8537007317067662E-3</v>
      </c>
      <c r="S74" s="24">
        <f>BRPL_EOD!S74-BRPL_ISGS_exbus!S74</f>
        <v>2.2855482322157172E-3</v>
      </c>
      <c r="T74" s="24">
        <f>BRPL_EOD!T74-BRPL_ISGS_exbus!T74</f>
        <v>0</v>
      </c>
      <c r="U74" s="24">
        <f>BRPL_EOD!U74-BRPL_ISGS_exbus!U74</f>
        <v>-8.7505617969441118E-5</v>
      </c>
      <c r="V74" s="24">
        <f>BRPL_EOD!V74-BRPL_ISGS_exbus!V74</f>
        <v>1.7951122194528324E-3</v>
      </c>
      <c r="W74" s="24">
        <f>BRPL_EOD!W74-BRPL_ISGS_exbus!W74</f>
        <v>5.8605125695194715E-3</v>
      </c>
      <c r="X74" s="24">
        <f>BRPL_EOD!X74-BRPL_ISGS_exbus!X74</f>
        <v>1.0519394321875097E-3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2.6814330286697441E-3</v>
      </c>
      <c r="L75" s="24">
        <f>BRPL_EOD!L75-BRPL_ISGS_exbus!L75</f>
        <v>3.4227837614864143E-5</v>
      </c>
      <c r="M75" s="24">
        <f>BRPL_EOD!M75-BRPL_ISGS_exbus!M75</f>
        <v>-2.7724820143930629E-3</v>
      </c>
      <c r="N75" s="24">
        <f>BRPL_EOD!N75-BRPL_ISGS_exbus!N75</f>
        <v>-4.8403082311772039E-3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-2.0390897959181586E-3</v>
      </c>
      <c r="R75" s="24">
        <f>BRPL_EOD!R75-BRPL_ISGS_exbus!R75</f>
        <v>3.0918872727276892E-3</v>
      </c>
      <c r="S75" s="24">
        <f>BRPL_EOD!S75-BRPL_ISGS_exbus!S75</f>
        <v>6.7410314595228726E-4</v>
      </c>
      <c r="T75" s="24">
        <f>BRPL_EOD!T75-BRPL_ISGS_exbus!T75</f>
        <v>0</v>
      </c>
      <c r="U75" s="24">
        <f>BRPL_EOD!U75-BRPL_ISGS_exbus!U75</f>
        <v>-8.7505617969441118E-5</v>
      </c>
      <c r="V75" s="24">
        <f>BRPL_EOD!V75-BRPL_ISGS_exbus!V75</f>
        <v>1.7951122194528324E-3</v>
      </c>
      <c r="W75" s="24">
        <f>BRPL_EOD!W75-BRPL_ISGS_exbus!W75</f>
        <v>5.8605125695194715E-3</v>
      </c>
      <c r="X75" s="24">
        <f>BRPL_EOD!X75-BRPL_ISGS_exbus!X75</f>
        <v>1.0519394321875097E-3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2.6814330286697441E-3</v>
      </c>
      <c r="L76" s="24">
        <f>BRPL_EOD!L76-BRPL_ISGS_exbus!L76</f>
        <v>5.9741128563217671E-5</v>
      </c>
      <c r="M76" s="24">
        <f>BRPL_EOD!M76-BRPL_ISGS_exbus!M76</f>
        <v>-2.7724820143930629E-3</v>
      </c>
      <c r="N76" s="24">
        <f>BRPL_EOD!N76-BRPL_ISGS_exbus!N76</f>
        <v>-4.8403082311772039E-3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1.3165876777243568E-5</v>
      </c>
      <c r="R76" s="24">
        <f>BRPL_EOD!R76-BRPL_ISGS_exbus!R76</f>
        <v>3.8537007317067662E-3</v>
      </c>
      <c r="S76" s="24">
        <f>BRPL_EOD!S76-BRPL_ISGS_exbus!S76</f>
        <v>5.8353357634661762E-3</v>
      </c>
      <c r="T76" s="24">
        <f>BRPL_EOD!T76-BRPL_ISGS_exbus!T76</f>
        <v>0</v>
      </c>
      <c r="U76" s="24">
        <f>BRPL_EOD!U76-BRPL_ISGS_exbus!U76</f>
        <v>-8.7505617969441118E-5</v>
      </c>
      <c r="V76" s="24">
        <f>BRPL_EOD!V76-BRPL_ISGS_exbus!V76</f>
        <v>1.7951122194528324E-3</v>
      </c>
      <c r="W76" s="24">
        <f>BRPL_EOD!W76-BRPL_ISGS_exbus!W76</f>
        <v>5.8605125695194715E-3</v>
      </c>
      <c r="X76" s="24">
        <f>BRPL_EOD!X76-BRPL_ISGS_exbus!X76</f>
        <v>1.0519394321875097E-3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-7.5928612815232555E-3</v>
      </c>
      <c r="L77" s="24">
        <f>BRPL_EOD!L77-BRPL_ISGS_exbus!L77</f>
        <v>-3.6808955650613484E-5</v>
      </c>
      <c r="M77" s="24">
        <f>BRPL_EOD!M77-BRPL_ISGS_exbus!M77</f>
        <v>-2.7724820143930629E-3</v>
      </c>
      <c r="N77" s="24">
        <f>BRPL_EOD!N77-BRPL_ISGS_exbus!N77</f>
        <v>-4.8403082311772039E-3</v>
      </c>
      <c r="O77" s="24">
        <f>BRPL_EOD!O77-BRPL_ISGS_exbus!O77</f>
        <v>-2.7611919217207515E-3</v>
      </c>
      <c r="P77" s="24">
        <f>BRPL_EOD!P77-BRPL_ISGS_exbus!P77</f>
        <v>-5.4737881374933295E-4</v>
      </c>
      <c r="Q77" s="24">
        <f>BRPL_EOD!Q77-BRPL_ISGS_exbus!Q77</f>
        <v>1.3165876777243568E-5</v>
      </c>
      <c r="R77" s="24">
        <f>BRPL_EOD!R77-BRPL_ISGS_exbus!R77</f>
        <v>3.8537007317067662E-3</v>
      </c>
      <c r="S77" s="24">
        <f>BRPL_EOD!S77-BRPL_ISGS_exbus!S77</f>
        <v>3.3955054859013956E-4</v>
      </c>
      <c r="T77" s="24">
        <f>BRPL_EOD!T77-BRPL_ISGS_exbus!T77</f>
        <v>0</v>
      </c>
      <c r="U77" s="24">
        <f>BRPL_EOD!U77-BRPL_ISGS_exbus!U77</f>
        <v>-8.7505617969441118E-5</v>
      </c>
      <c r="V77" s="24">
        <f>BRPL_EOD!V77-BRPL_ISGS_exbus!V77</f>
        <v>1.6648794642861731E-3</v>
      </c>
      <c r="W77" s="24">
        <f>BRPL_EOD!W77-BRPL_ISGS_exbus!W77</f>
        <v>5.8605125695194715E-3</v>
      </c>
      <c r="X77" s="24">
        <f>BRPL_EOD!X77-BRPL_ISGS_exbus!X77</f>
        <v>1.0519394321875097E-3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-2.5413351262955075E-3</v>
      </c>
      <c r="L78" s="24">
        <f>BRPL_EOD!L78-BRPL_ISGS_exbus!L78</f>
        <v>-3.6808955650613484E-5</v>
      </c>
      <c r="M78" s="24">
        <f>BRPL_EOD!M78-BRPL_ISGS_exbus!M78</f>
        <v>-2.7724820143930629E-3</v>
      </c>
      <c r="N78" s="24">
        <f>BRPL_EOD!N78-BRPL_ISGS_exbus!N78</f>
        <v>-4.8403082311772039E-3</v>
      </c>
      <c r="O78" s="24">
        <f>BRPL_EOD!O78-BRPL_ISGS_exbus!O78</f>
        <v>-2.7611919217207515E-3</v>
      </c>
      <c r="P78" s="24">
        <f>BRPL_EOD!P78-BRPL_ISGS_exbus!P78</f>
        <v>-5.4737881374933295E-4</v>
      </c>
      <c r="Q78" s="24">
        <f>BRPL_EOD!Q78-BRPL_ISGS_exbus!Q78</f>
        <v>1.3165876777243568E-5</v>
      </c>
      <c r="R78" s="24">
        <f>BRPL_EOD!R78-BRPL_ISGS_exbus!R78</f>
        <v>3.8537007317067662E-3</v>
      </c>
      <c r="S78" s="24">
        <f>BRPL_EOD!S78-BRPL_ISGS_exbus!S78</f>
        <v>3.3955054859013956E-4</v>
      </c>
      <c r="T78" s="24">
        <f>BRPL_EOD!T78-BRPL_ISGS_exbus!T78</f>
        <v>0</v>
      </c>
      <c r="U78" s="24">
        <f>BRPL_EOD!U78-BRPL_ISGS_exbus!U78</f>
        <v>-8.7505617969441118E-5</v>
      </c>
      <c r="V78" s="24">
        <f>BRPL_EOD!V78-BRPL_ISGS_exbus!V78</f>
        <v>1.6648794642861731E-3</v>
      </c>
      <c r="W78" s="24">
        <f>BRPL_EOD!W78-BRPL_ISGS_exbus!W78</f>
        <v>5.8605125695194715E-3</v>
      </c>
      <c r="X78" s="24">
        <f>BRPL_EOD!X78-BRPL_ISGS_exbus!X78</f>
        <v>1.0519394321875097E-3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-2.5812946552150606E-3</v>
      </c>
      <c r="L79" s="24">
        <f>BRPL_EOD!L79-BRPL_ISGS_exbus!L79</f>
        <v>-3.6808955650613484E-5</v>
      </c>
      <c r="M79" s="24">
        <f>BRPL_EOD!M79-BRPL_ISGS_exbus!M79</f>
        <v>-2.7724820143930629E-3</v>
      </c>
      <c r="N79" s="24">
        <f>BRPL_EOD!N79-BRPL_ISGS_exbus!N79</f>
        <v>-4.8403082311772039E-3</v>
      </c>
      <c r="O79" s="24">
        <f>BRPL_EOD!O79-BRPL_ISGS_exbus!O79</f>
        <v>-2.7611919217207515E-3</v>
      </c>
      <c r="P79" s="24">
        <f>BRPL_EOD!P79-BRPL_ISGS_exbus!P79</f>
        <v>-5.4737881374933295E-4</v>
      </c>
      <c r="Q79" s="24">
        <f>BRPL_EOD!Q79-BRPL_ISGS_exbus!Q79</f>
        <v>1.3165876777243568E-5</v>
      </c>
      <c r="R79" s="24">
        <f>BRPL_EOD!R79-BRPL_ISGS_exbus!R79</f>
        <v>3.8537007317067662E-3</v>
      </c>
      <c r="S79" s="24">
        <f>BRPL_EOD!S79-BRPL_ISGS_exbus!S79</f>
        <v>3.3955054859013956E-4</v>
      </c>
      <c r="T79" s="24">
        <f>BRPL_EOD!T79-BRPL_ISGS_exbus!T79</f>
        <v>0</v>
      </c>
      <c r="U79" s="24">
        <f>BRPL_EOD!U79-BRPL_ISGS_exbus!U79</f>
        <v>-8.7505617969441118E-5</v>
      </c>
      <c r="V79" s="24">
        <f>BRPL_EOD!V79-BRPL_ISGS_exbus!V79</f>
        <v>1.6648794642861731E-3</v>
      </c>
      <c r="W79" s="24">
        <f>BRPL_EOD!W79-BRPL_ISGS_exbus!W79</f>
        <v>5.8605125695194715E-3</v>
      </c>
      <c r="X79" s="24">
        <f>BRPL_EOD!X79-BRPL_ISGS_exbus!X79</f>
        <v>1.0519394321875097E-3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-2.5413351262955075E-3</v>
      </c>
      <c r="L80" s="24">
        <f>BRPL_EOD!L80-BRPL_ISGS_exbus!L80</f>
        <v>-3.6808955650613484E-5</v>
      </c>
      <c r="M80" s="24">
        <f>BRPL_EOD!M80-BRPL_ISGS_exbus!M80</f>
        <v>-2.7724820143930629E-3</v>
      </c>
      <c r="N80" s="24">
        <f>BRPL_EOD!N80-BRPL_ISGS_exbus!N80</f>
        <v>-4.8403082311772039E-3</v>
      </c>
      <c r="O80" s="24">
        <f>BRPL_EOD!O80-BRPL_ISGS_exbus!O80</f>
        <v>-2.7611919217207515E-3</v>
      </c>
      <c r="P80" s="24">
        <f>BRPL_EOD!P80-BRPL_ISGS_exbus!P80</f>
        <v>-5.4737881374933295E-4</v>
      </c>
      <c r="Q80" s="24">
        <f>BRPL_EOD!Q80-BRPL_ISGS_exbus!Q80</f>
        <v>1.3165876777243568E-5</v>
      </c>
      <c r="R80" s="24">
        <f>BRPL_EOD!R80-BRPL_ISGS_exbus!R80</f>
        <v>3.8537007317067662E-3</v>
      </c>
      <c r="S80" s="24">
        <f>BRPL_EOD!S80-BRPL_ISGS_exbus!S80</f>
        <v>3.3955054859013956E-4</v>
      </c>
      <c r="T80" s="24">
        <f>BRPL_EOD!T80-BRPL_ISGS_exbus!T80</f>
        <v>0</v>
      </c>
      <c r="U80" s="24">
        <f>BRPL_EOD!U80-BRPL_ISGS_exbus!U80</f>
        <v>-8.7505617969441118E-5</v>
      </c>
      <c r="V80" s="24">
        <f>BRPL_EOD!V80-BRPL_ISGS_exbus!V80</f>
        <v>1.6648794642861731E-3</v>
      </c>
      <c r="W80" s="24">
        <f>BRPL_EOD!W80-BRPL_ISGS_exbus!W80</f>
        <v>5.8605125695194715E-3</v>
      </c>
      <c r="X80" s="24">
        <f>BRPL_EOD!X80-BRPL_ISGS_exbus!X80</f>
        <v>1.0519394321875097E-3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-2.7090863169405566E-3</v>
      </c>
      <c r="L81" s="24">
        <f>BRPL_EOD!L81-BRPL_ISGS_exbus!L81</f>
        <v>-3.6808955650613484E-5</v>
      </c>
      <c r="M81" s="24">
        <f>BRPL_EOD!M81-BRPL_ISGS_exbus!M81</f>
        <v>-2.7724820143930629E-3</v>
      </c>
      <c r="N81" s="24">
        <f>BRPL_EOD!N81-BRPL_ISGS_exbus!N81</f>
        <v>-4.8403082311772039E-3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1.3165876777243568E-5</v>
      </c>
      <c r="R81" s="24">
        <f>BRPL_EOD!R81-BRPL_ISGS_exbus!R81</f>
        <v>3.8537007317067662E-3</v>
      </c>
      <c r="S81" s="24">
        <f>BRPL_EOD!S81-BRPL_ISGS_exbus!S81</f>
        <v>3.3955054859013956E-4</v>
      </c>
      <c r="T81" s="24">
        <f>BRPL_EOD!T81-BRPL_ISGS_exbus!T81</f>
        <v>0</v>
      </c>
      <c r="U81" s="24">
        <f>BRPL_EOD!U81-BRPL_ISGS_exbus!U81</f>
        <v>-8.7505617969441118E-5</v>
      </c>
      <c r="V81" s="24">
        <f>BRPL_EOD!V81-BRPL_ISGS_exbus!V81</f>
        <v>1.6648794642861731E-3</v>
      </c>
      <c r="W81" s="24">
        <f>BRPL_EOD!W81-BRPL_ISGS_exbus!W81</f>
        <v>5.8605125695194715E-3</v>
      </c>
      <c r="X81" s="24">
        <f>BRPL_EOD!X81-BRPL_ISGS_exbus!X81</f>
        <v>1.0519394321875097E-3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-2.7090863169405566E-3</v>
      </c>
      <c r="L82" s="24">
        <f>BRPL_EOD!L82-BRPL_ISGS_exbus!L82</f>
        <v>-3.6808955650613484E-5</v>
      </c>
      <c r="M82" s="24">
        <f>BRPL_EOD!M82-BRPL_ISGS_exbus!M82</f>
        <v>-2.7724820143930629E-3</v>
      </c>
      <c r="N82" s="24">
        <f>BRPL_EOD!N82-BRPL_ISGS_exbus!N82</f>
        <v>-4.8403082311772039E-3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1.3165876777243568E-5</v>
      </c>
      <c r="R82" s="24">
        <f>BRPL_EOD!R82-BRPL_ISGS_exbus!R82</f>
        <v>3.8537007317067662E-3</v>
      </c>
      <c r="S82" s="24">
        <f>BRPL_EOD!S82-BRPL_ISGS_exbus!S82</f>
        <v>3.3955054859013956E-4</v>
      </c>
      <c r="T82" s="24">
        <f>BRPL_EOD!T82-BRPL_ISGS_exbus!T82</f>
        <v>0</v>
      </c>
      <c r="U82" s="24">
        <f>BRPL_EOD!U82-BRPL_ISGS_exbus!U82</f>
        <v>-8.7505617969441118E-5</v>
      </c>
      <c r="V82" s="24">
        <f>BRPL_EOD!V82-BRPL_ISGS_exbus!V82</f>
        <v>1.6648794642861731E-3</v>
      </c>
      <c r="W82" s="24">
        <f>BRPL_EOD!W82-BRPL_ISGS_exbus!W82</f>
        <v>5.8605125695194715E-3</v>
      </c>
      <c r="X82" s="24">
        <f>BRPL_EOD!X82-BRPL_ISGS_exbus!X82</f>
        <v>1.0519394321875097E-3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-3.0269795291246737E-3</v>
      </c>
      <c r="L83" s="24">
        <f>BRPL_EOD!L83-BRPL_ISGS_exbus!L83</f>
        <v>-3.6808955650613484E-5</v>
      </c>
      <c r="M83" s="24">
        <f>BRPL_EOD!M83-BRPL_ISGS_exbus!M83</f>
        <v>-2.7724820143930629E-3</v>
      </c>
      <c r="N83" s="24">
        <f>BRPL_EOD!N83-BRPL_ISGS_exbus!N83</f>
        <v>-4.8403082311772039E-3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-7.5484360189559396E-4</v>
      </c>
      <c r="R83" s="24">
        <f>BRPL_EOD!R83-BRPL_ISGS_exbus!R83</f>
        <v>2.9633039024403729E-3</v>
      </c>
      <c r="S83" s="24">
        <f>BRPL_EOD!S83-BRPL_ISGS_exbus!S83</f>
        <v>-4.3926332278232394E-6</v>
      </c>
      <c r="T83" s="24">
        <f>BRPL_EOD!T83-BRPL_ISGS_exbus!T83</f>
        <v>0</v>
      </c>
      <c r="U83" s="24">
        <f>BRPL_EOD!U83-BRPL_ISGS_exbus!U83</f>
        <v>-8.7505617969441118E-5</v>
      </c>
      <c r="V83" s="24">
        <f>BRPL_EOD!V83-BRPL_ISGS_exbus!V83</f>
        <v>1.6648794642861731E-3</v>
      </c>
      <c r="W83" s="24">
        <f>BRPL_EOD!W83-BRPL_ISGS_exbus!W83</f>
        <v>5.8605125695194715E-3</v>
      </c>
      <c r="X83" s="24">
        <f>BRPL_EOD!X83-BRPL_ISGS_exbus!X83</f>
        <v>1.0519394321875097E-3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-2.7090863169405566E-3</v>
      </c>
      <c r="L84" s="24">
        <f>BRPL_EOD!L84-BRPL_ISGS_exbus!L84</f>
        <v>-3.6808955650613484E-5</v>
      </c>
      <c r="M84" s="24">
        <f>BRPL_EOD!M84-BRPL_ISGS_exbus!M84</f>
        <v>-2.7724820143930629E-3</v>
      </c>
      <c r="N84" s="24">
        <f>BRPL_EOD!N84-BRPL_ISGS_exbus!N84</f>
        <v>-4.8403082311772039E-3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-7.5484360189559396E-4</v>
      </c>
      <c r="R84" s="24">
        <f>BRPL_EOD!R84-BRPL_ISGS_exbus!R84</f>
        <v>2.9633039024403729E-3</v>
      </c>
      <c r="S84" s="24">
        <f>BRPL_EOD!S84-BRPL_ISGS_exbus!S84</f>
        <v>-4.3926332278232394E-6</v>
      </c>
      <c r="T84" s="24">
        <f>BRPL_EOD!T84-BRPL_ISGS_exbus!T84</f>
        <v>0</v>
      </c>
      <c r="U84" s="24">
        <f>BRPL_EOD!U84-BRPL_ISGS_exbus!U84</f>
        <v>-8.7505617969441118E-5</v>
      </c>
      <c r="V84" s="24">
        <f>BRPL_EOD!V84-BRPL_ISGS_exbus!V84</f>
        <v>1.6648794642861731E-3</v>
      </c>
      <c r="W84" s="24">
        <f>BRPL_EOD!W84-BRPL_ISGS_exbus!W84</f>
        <v>5.8605125695194715E-3</v>
      </c>
      <c r="X84" s="24">
        <f>BRPL_EOD!X84-BRPL_ISGS_exbus!X84</f>
        <v>1.0519394321875097E-3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-2.7090863169405566E-3</v>
      </c>
      <c r="L85" s="24">
        <f>BRPL_EOD!L85-BRPL_ISGS_exbus!L85</f>
        <v>-3.6808955650613484E-5</v>
      </c>
      <c r="M85" s="24">
        <f>BRPL_EOD!M85-BRPL_ISGS_exbus!M85</f>
        <v>-2.7724820143930629E-3</v>
      </c>
      <c r="N85" s="24">
        <f>BRPL_EOD!N85-BRPL_ISGS_exbus!N85</f>
        <v>-4.8403082311772039E-3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-7.5484360189559396E-4</v>
      </c>
      <c r="R85" s="24">
        <f>BRPL_EOD!R85-BRPL_ISGS_exbus!R85</f>
        <v>2.9633039024403729E-3</v>
      </c>
      <c r="S85" s="24">
        <f>BRPL_EOD!S85-BRPL_ISGS_exbus!S85</f>
        <v>-4.3926332278232394E-6</v>
      </c>
      <c r="T85" s="24">
        <f>BRPL_EOD!T85-BRPL_ISGS_exbus!T85</f>
        <v>0</v>
      </c>
      <c r="U85" s="24">
        <f>BRPL_EOD!U85-BRPL_ISGS_exbus!U85</f>
        <v>-8.7505617969441118E-5</v>
      </c>
      <c r="V85" s="24">
        <f>BRPL_EOD!V85-BRPL_ISGS_exbus!V85</f>
        <v>1.3406020864383805E-3</v>
      </c>
      <c r="W85" s="24">
        <f>BRPL_EOD!W85-BRPL_ISGS_exbus!W85</f>
        <v>3.3184923282192358E-3</v>
      </c>
      <c r="X85" s="24">
        <f>BRPL_EOD!X85-BRPL_ISGS_exbus!X85</f>
        <v>2.0682844428847602E-3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-2.7090863169405566E-3</v>
      </c>
      <c r="L86" s="24">
        <f>BRPL_EOD!L86-BRPL_ISGS_exbus!L86</f>
        <v>-3.6808955650613484E-5</v>
      </c>
      <c r="M86" s="24">
        <f>BRPL_EOD!M86-BRPL_ISGS_exbus!M86</f>
        <v>-2.7724820143930629E-3</v>
      </c>
      <c r="N86" s="24">
        <f>BRPL_EOD!N86-BRPL_ISGS_exbus!N86</f>
        <v>-4.8403082311772039E-3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-7.5484360189559396E-4</v>
      </c>
      <c r="R86" s="24">
        <f>BRPL_EOD!R86-BRPL_ISGS_exbus!R86</f>
        <v>2.9633039024403729E-3</v>
      </c>
      <c r="S86" s="24">
        <f>BRPL_EOD!S86-BRPL_ISGS_exbus!S86</f>
        <v>-4.3926332278232394E-6</v>
      </c>
      <c r="T86" s="24">
        <f>BRPL_EOD!T86-BRPL_ISGS_exbus!T86</f>
        <v>0</v>
      </c>
      <c r="U86" s="24">
        <f>BRPL_EOD!U86-BRPL_ISGS_exbus!U86</f>
        <v>-8.7505617969441118E-5</v>
      </c>
      <c r="V86" s="24">
        <f>BRPL_EOD!V86-BRPL_ISGS_exbus!V86</f>
        <v>-3.8760538116555665E-4</v>
      </c>
      <c r="W86" s="24">
        <f>BRPL_EOD!W86-BRPL_ISGS_exbus!W86</f>
        <v>3.4619294928788236E-3</v>
      </c>
      <c r="X86" s="24">
        <f>BRPL_EOD!X86-BRPL_ISGS_exbus!X86</f>
        <v>1.4186822194304227E-3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-2.7090863169405566E-3</v>
      </c>
      <c r="L87" s="24">
        <f>BRPL_EOD!L87-BRPL_ISGS_exbus!L87</f>
        <v>-3.6808955650613484E-5</v>
      </c>
      <c r="M87" s="24">
        <f>BRPL_EOD!M87-BRPL_ISGS_exbus!M87</f>
        <v>-2.7724820143930629E-3</v>
      </c>
      <c r="N87" s="24">
        <f>BRPL_EOD!N87-BRPL_ISGS_exbus!N87</f>
        <v>-4.8403082311772039E-3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-7.5484360189559396E-4</v>
      </c>
      <c r="R87" s="24">
        <f>BRPL_EOD!R87-BRPL_ISGS_exbus!R87</f>
        <v>2.9633039024403729E-3</v>
      </c>
      <c r="S87" s="24">
        <f>BRPL_EOD!S87-BRPL_ISGS_exbus!S87</f>
        <v>-4.3926332278232394E-6</v>
      </c>
      <c r="T87" s="24">
        <f>BRPL_EOD!T87-BRPL_ISGS_exbus!T87</f>
        <v>0</v>
      </c>
      <c r="U87" s="24">
        <f>BRPL_EOD!U87-BRPL_ISGS_exbus!U87</f>
        <v>-8.7505617969441118E-5</v>
      </c>
      <c r="V87" s="24">
        <f>BRPL_EOD!V87-BRPL_ISGS_exbus!V87</f>
        <v>1.7464215246629777E-3</v>
      </c>
      <c r="W87" s="24">
        <f>BRPL_EOD!W87-BRPL_ISGS_exbus!W87</f>
        <v>4.4403485523396569E-3</v>
      </c>
      <c r="X87" s="24">
        <f>BRPL_EOD!X87-BRPL_ISGS_exbus!X87</f>
        <v>-9.5257851587149389E-4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-2.7090863169405566E-3</v>
      </c>
      <c r="L88" s="24">
        <f>BRPL_EOD!L88-BRPL_ISGS_exbus!L88</f>
        <v>-3.6808955650613484E-5</v>
      </c>
      <c r="M88" s="24">
        <f>BRPL_EOD!M88-BRPL_ISGS_exbus!M88</f>
        <v>-2.7724820143930629E-3</v>
      </c>
      <c r="N88" s="24">
        <f>BRPL_EOD!N88-BRPL_ISGS_exbus!N88</f>
        <v>-4.8403082311772039E-3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-7.5484360189559396E-4</v>
      </c>
      <c r="R88" s="24">
        <f>BRPL_EOD!R88-BRPL_ISGS_exbus!R88</f>
        <v>2.9633039024403729E-3</v>
      </c>
      <c r="S88" s="24">
        <f>BRPL_EOD!S88-BRPL_ISGS_exbus!S88</f>
        <v>-4.3926332278232394E-6</v>
      </c>
      <c r="T88" s="24">
        <f>BRPL_EOD!T88-BRPL_ISGS_exbus!T88</f>
        <v>0</v>
      </c>
      <c r="U88" s="24">
        <f>BRPL_EOD!U88-BRPL_ISGS_exbus!U88</f>
        <v>-8.7505617969441118E-5</v>
      </c>
      <c r="V88" s="24">
        <f>BRPL_EOD!V88-BRPL_ISGS_exbus!V88</f>
        <v>1.2985607940443344E-3</v>
      </c>
      <c r="W88" s="24">
        <f>BRPL_EOD!W88-BRPL_ISGS_exbus!W88</f>
        <v>3.9533597330354553E-3</v>
      </c>
      <c r="X88" s="24">
        <f>BRPL_EOD!X88-BRPL_ISGS_exbus!X88</f>
        <v>3.2483256498352375E-3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1.1838777916182153E-3</v>
      </c>
      <c r="L89" s="24">
        <f>BRPL_EOD!L89-BRPL_ISGS_exbus!L89</f>
        <v>-3.6808955650613484E-5</v>
      </c>
      <c r="M89" s="24">
        <f>BRPL_EOD!M89-BRPL_ISGS_exbus!M89</f>
        <v>-2.7724820143930629E-3</v>
      </c>
      <c r="N89" s="24">
        <f>BRPL_EOD!N89-BRPL_ISGS_exbus!N89</f>
        <v>-4.8403082311772039E-3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-7.5484360189559396E-4</v>
      </c>
      <c r="R89" s="24">
        <f>BRPL_EOD!R89-BRPL_ISGS_exbus!R89</f>
        <v>2.9633039024403729E-3</v>
      </c>
      <c r="S89" s="24">
        <f>BRPL_EOD!S89-BRPL_ISGS_exbus!S89</f>
        <v>-4.3926332278232394E-6</v>
      </c>
      <c r="T89" s="24">
        <f>BRPL_EOD!T89-BRPL_ISGS_exbus!T89</f>
        <v>0</v>
      </c>
      <c r="U89" s="24">
        <f>BRPL_EOD!U89-BRPL_ISGS_exbus!U89</f>
        <v>-8.7505617969441118E-5</v>
      </c>
      <c r="V89" s="24">
        <f>BRPL_EOD!V89-BRPL_ISGS_exbus!V89</f>
        <v>3.1045807577267936E-3</v>
      </c>
      <c r="W89" s="24">
        <f>BRPL_EOD!W89-BRPL_ISGS_exbus!W89</f>
        <v>5.6730536151299304E-3</v>
      </c>
      <c r="X89" s="24">
        <f>BRPL_EOD!X89-BRPL_ISGS_exbus!X89</f>
        <v>2.2202460245210887E-3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1.1838088419153792E-3</v>
      </c>
      <c r="L90" s="24">
        <f>BRPL_EOD!L90-BRPL_ISGS_exbus!L90</f>
        <v>-3.6808955650613484E-5</v>
      </c>
      <c r="M90" s="24">
        <f>BRPL_EOD!M90-BRPL_ISGS_exbus!M90</f>
        <v>-2.7724820143930629E-3</v>
      </c>
      <c r="N90" s="24">
        <f>BRPL_EOD!N90-BRPL_ISGS_exbus!N90</f>
        <v>-4.8403082311772039E-3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-7.5484360189559396E-4</v>
      </c>
      <c r="R90" s="24">
        <f>BRPL_EOD!R90-BRPL_ISGS_exbus!R90</f>
        <v>2.9633039024403729E-3</v>
      </c>
      <c r="S90" s="24">
        <f>BRPL_EOD!S90-BRPL_ISGS_exbus!S90</f>
        <v>-4.3926332278232394E-6</v>
      </c>
      <c r="T90" s="24">
        <f>BRPL_EOD!T90-BRPL_ISGS_exbus!T90</f>
        <v>0</v>
      </c>
      <c r="U90" s="24">
        <f>BRPL_EOD!U90-BRPL_ISGS_exbus!U90</f>
        <v>-8.7505617969441118E-5</v>
      </c>
      <c r="V90" s="24">
        <f>BRPL_EOD!V90-BRPL_ISGS_exbus!V90</f>
        <v>1.0973363228696797E-3</v>
      </c>
      <c r="W90" s="24">
        <f>BRPL_EOD!W90-BRPL_ISGS_exbus!W90</f>
        <v>5.611241148962165E-3</v>
      </c>
      <c r="X90" s="24">
        <f>BRPL_EOD!X90-BRPL_ISGS_exbus!X90</f>
        <v>2.555535108619722E-3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1.1838777916182153E-3</v>
      </c>
      <c r="L91" s="24">
        <f>BRPL_EOD!L91-BRPL_ISGS_exbus!L91</f>
        <v>-3.6808955650613484E-5</v>
      </c>
      <c r="M91" s="24">
        <f>BRPL_EOD!M91-BRPL_ISGS_exbus!M91</f>
        <v>-2.7724820143930629E-3</v>
      </c>
      <c r="N91" s="24">
        <f>BRPL_EOD!N91-BRPL_ISGS_exbus!N91</f>
        <v>-4.8403082311772039E-3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-7.5484360189559396E-4</v>
      </c>
      <c r="R91" s="24">
        <f>BRPL_EOD!R91-BRPL_ISGS_exbus!R91</f>
        <v>2.9633039024403729E-3</v>
      </c>
      <c r="S91" s="24">
        <f>BRPL_EOD!S91-BRPL_ISGS_exbus!S91</f>
        <v>-4.3926332278232394E-6</v>
      </c>
      <c r="T91" s="24">
        <f>BRPL_EOD!T91-BRPL_ISGS_exbus!T91</f>
        <v>0</v>
      </c>
      <c r="U91" s="24">
        <f>BRPL_EOD!U91-BRPL_ISGS_exbus!U91</f>
        <v>-8.7505617969441118E-5</v>
      </c>
      <c r="V91" s="24">
        <f>BRPL_EOD!V91-BRPL_ISGS_exbus!V91</f>
        <v>7.4063618287212307E-5</v>
      </c>
      <c r="W91" s="24">
        <f>BRPL_EOD!W91-BRPL_ISGS_exbus!W91</f>
        <v>6.5969088883939264E-3</v>
      </c>
      <c r="X91" s="24">
        <f>BRPL_EOD!X91-BRPL_ISGS_exbus!X91</f>
        <v>1.8191106749938513E-3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1.1838088419153792E-3</v>
      </c>
      <c r="L92" s="24">
        <f>BRPL_EOD!L92-BRPL_ISGS_exbus!L92</f>
        <v>-3.6808955650613484E-5</v>
      </c>
      <c r="M92" s="24">
        <f>BRPL_EOD!M92-BRPL_ISGS_exbus!M92</f>
        <v>-2.7724820143930629E-3</v>
      </c>
      <c r="N92" s="24">
        <f>BRPL_EOD!N92-BRPL_ISGS_exbus!N92</f>
        <v>-4.8403082311772039E-3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-7.5484360189559396E-4</v>
      </c>
      <c r="R92" s="24">
        <f>BRPL_EOD!R92-BRPL_ISGS_exbus!R92</f>
        <v>2.9633039024403729E-3</v>
      </c>
      <c r="S92" s="24">
        <f>BRPL_EOD!S92-BRPL_ISGS_exbus!S92</f>
        <v>-4.3926332278232394E-6</v>
      </c>
      <c r="T92" s="24">
        <f>BRPL_EOD!T92-BRPL_ISGS_exbus!T92</f>
        <v>0</v>
      </c>
      <c r="U92" s="24">
        <f>BRPL_EOD!U92-BRPL_ISGS_exbus!U92</f>
        <v>-8.7505617969441118E-5</v>
      </c>
      <c r="V92" s="24">
        <f>BRPL_EOD!V92-BRPL_ISGS_exbus!V92</f>
        <v>3.647281795498003E-4</v>
      </c>
      <c r="W92" s="24">
        <f>BRPL_EOD!W92-BRPL_ISGS_exbus!W92</f>
        <v>3.5199159065619767E-3</v>
      </c>
      <c r="X92" s="24">
        <f>BRPL_EOD!X92-BRPL_ISGS_exbus!X92</f>
        <v>2.6966650318911434E-3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1.1838777916182153E-3</v>
      </c>
      <c r="L93" s="24">
        <f>BRPL_EOD!L93-BRPL_ISGS_exbus!L93</f>
        <v>-3.6808955650613484E-5</v>
      </c>
      <c r="M93" s="24">
        <f>BRPL_EOD!M93-BRPL_ISGS_exbus!M93</f>
        <v>-2.7724820143930629E-3</v>
      </c>
      <c r="N93" s="24">
        <f>BRPL_EOD!N93-BRPL_ISGS_exbus!N93</f>
        <v>-4.8403082311772039E-3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-7.5484360189559396E-4</v>
      </c>
      <c r="R93" s="24">
        <f>BRPL_EOD!R93-BRPL_ISGS_exbus!R93</f>
        <v>2.9633039024403729E-3</v>
      </c>
      <c r="S93" s="24">
        <f>BRPL_EOD!S93-BRPL_ISGS_exbus!S93</f>
        <v>-4.3926332278232394E-6</v>
      </c>
      <c r="T93" s="24">
        <f>BRPL_EOD!T93-BRPL_ISGS_exbus!T93</f>
        <v>0</v>
      </c>
      <c r="U93" s="24">
        <f>BRPL_EOD!U93-BRPL_ISGS_exbus!U93</f>
        <v>-8.7505617969441118E-5</v>
      </c>
      <c r="V93" s="24">
        <f>BRPL_EOD!V93-BRPL_ISGS_exbus!V93</f>
        <v>1.009915211970025E-3</v>
      </c>
      <c r="W93" s="24">
        <f>BRPL_EOD!W93-BRPL_ISGS_exbus!W93</f>
        <v>5.3095788770036734E-3</v>
      </c>
      <c r="X93" s="24">
        <f>BRPL_EOD!X93-BRPL_ISGS_exbus!X93</f>
        <v>1.0519394321875097E-3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1.1838088419153792E-3</v>
      </c>
      <c r="L94" s="24">
        <f>BRPL_EOD!L94-BRPL_ISGS_exbus!L94</f>
        <v>-3.6808955650613484E-5</v>
      </c>
      <c r="M94" s="24">
        <f>BRPL_EOD!M94-BRPL_ISGS_exbus!M94</f>
        <v>-2.7724820143930629E-3</v>
      </c>
      <c r="N94" s="24">
        <f>BRPL_EOD!N94-BRPL_ISGS_exbus!N94</f>
        <v>-4.8403082311772039E-3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-7.5484360189559396E-4</v>
      </c>
      <c r="R94" s="24">
        <f>BRPL_EOD!R94-BRPL_ISGS_exbus!R94</f>
        <v>2.9633039024403729E-3</v>
      </c>
      <c r="S94" s="24">
        <f>BRPL_EOD!S94-BRPL_ISGS_exbus!S94</f>
        <v>-4.3926332278232394E-6</v>
      </c>
      <c r="T94" s="24">
        <f>BRPL_EOD!T94-BRPL_ISGS_exbus!T94</f>
        <v>0</v>
      </c>
      <c r="U94" s="24">
        <f>BRPL_EOD!U94-BRPL_ISGS_exbus!U94</f>
        <v>-8.7505617969441118E-5</v>
      </c>
      <c r="V94" s="24">
        <f>BRPL_EOD!V94-BRPL_ISGS_exbus!V94</f>
        <v>1.009915211970025E-3</v>
      </c>
      <c r="W94" s="24">
        <f>BRPL_EOD!W94-BRPL_ISGS_exbus!W94</f>
        <v>5.3095788770036734E-3</v>
      </c>
      <c r="X94" s="24">
        <f>BRPL_EOD!X94-BRPL_ISGS_exbus!X94</f>
        <v>1.0519394321875097E-3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1.1838777916182153E-3</v>
      </c>
      <c r="L95" s="24">
        <f>BRPL_EOD!L95-BRPL_ISGS_exbus!L95</f>
        <v>-3.6808955650613484E-5</v>
      </c>
      <c r="M95" s="24">
        <f>BRPL_EOD!M95-BRPL_ISGS_exbus!M95</f>
        <v>-2.7724820143930629E-3</v>
      </c>
      <c r="N95" s="24">
        <f>BRPL_EOD!N95-BRPL_ISGS_exbus!N95</f>
        <v>-4.8403082311772039E-3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-7.5484360189559396E-4</v>
      </c>
      <c r="R95" s="24">
        <f>BRPL_EOD!R95-BRPL_ISGS_exbus!R95</f>
        <v>2.9633039024403729E-3</v>
      </c>
      <c r="S95" s="24">
        <f>BRPL_EOD!S95-BRPL_ISGS_exbus!S95</f>
        <v>-4.3926332278232394E-6</v>
      </c>
      <c r="T95" s="24">
        <f>BRPL_EOD!T95-BRPL_ISGS_exbus!T95</f>
        <v>0</v>
      </c>
      <c r="U95" s="24">
        <f>BRPL_EOD!U95-BRPL_ISGS_exbus!U95</f>
        <v>-8.7505617969441118E-5</v>
      </c>
      <c r="V95" s="24">
        <f>BRPL_EOD!V95-BRPL_ISGS_exbus!V95</f>
        <v>1.009915211970025E-3</v>
      </c>
      <c r="W95" s="24">
        <f>BRPL_EOD!W95-BRPL_ISGS_exbus!W95</f>
        <v>5.3095788770036734E-3</v>
      </c>
      <c r="X95" s="24">
        <f>BRPL_EOD!X95-BRPL_ISGS_exbus!X95</f>
        <v>1.0519394321875097E-3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1.1838088419153792E-3</v>
      </c>
      <c r="L96" s="24">
        <f>BRPL_EOD!L96-BRPL_ISGS_exbus!L96</f>
        <v>-3.6808955650613484E-5</v>
      </c>
      <c r="M96" s="24">
        <f>BRPL_EOD!M96-BRPL_ISGS_exbus!M96</f>
        <v>-2.7724820143930629E-3</v>
      </c>
      <c r="N96" s="24">
        <f>BRPL_EOD!N96-BRPL_ISGS_exbus!N96</f>
        <v>-4.8403082311772039E-3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-7.5484360189559396E-4</v>
      </c>
      <c r="R96" s="24">
        <f>BRPL_EOD!R96-BRPL_ISGS_exbus!R96</f>
        <v>2.9633039024403729E-3</v>
      </c>
      <c r="S96" s="24">
        <f>BRPL_EOD!S96-BRPL_ISGS_exbus!S96</f>
        <v>-4.3926332278232394E-6</v>
      </c>
      <c r="T96" s="24">
        <f>BRPL_EOD!T96-BRPL_ISGS_exbus!T96</f>
        <v>0</v>
      </c>
      <c r="U96" s="24">
        <f>BRPL_EOD!U96-BRPL_ISGS_exbus!U96</f>
        <v>-8.7505617969441118E-5</v>
      </c>
      <c r="V96" s="24">
        <f>BRPL_EOD!V96-BRPL_ISGS_exbus!V96</f>
        <v>1.009915211970025E-3</v>
      </c>
      <c r="W96" s="24">
        <f>BRPL_EOD!W96-BRPL_ISGS_exbus!W96</f>
        <v>5.3095788770036734E-3</v>
      </c>
      <c r="X96" s="24">
        <f>BRPL_EOD!X96-BRPL_ISGS_exbus!X96</f>
        <v>1.0519394321875097E-3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1.1838777916182153E-3</v>
      </c>
      <c r="L97" s="24">
        <f>BRPL_EOD!L97-BRPL_ISGS_exbus!L97</f>
        <v>-3.6808955650613484E-5</v>
      </c>
      <c r="M97" s="24">
        <f>BRPL_EOD!M97-BRPL_ISGS_exbus!M97</f>
        <v>-2.7724820143930629E-3</v>
      </c>
      <c r="N97" s="24">
        <f>BRPL_EOD!N97-BRPL_ISGS_exbus!N97</f>
        <v>-4.8403082311772039E-3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-7.5484360189559396E-4</v>
      </c>
      <c r="R97" s="24">
        <f>BRPL_EOD!R97-BRPL_ISGS_exbus!R97</f>
        <v>2.9633039024403729E-3</v>
      </c>
      <c r="S97" s="24">
        <f>BRPL_EOD!S97-BRPL_ISGS_exbus!S97</f>
        <v>-4.3926332278232394E-6</v>
      </c>
      <c r="T97" s="24">
        <f>BRPL_EOD!T97-BRPL_ISGS_exbus!T97</f>
        <v>0</v>
      </c>
      <c r="U97" s="24">
        <f>BRPL_EOD!U97-BRPL_ISGS_exbus!U97</f>
        <v>-8.7505617969441118E-5</v>
      </c>
      <c r="V97" s="24">
        <f>BRPL_EOD!V97-BRPL_ISGS_exbus!V97</f>
        <v>1.009915211970025E-3</v>
      </c>
      <c r="W97" s="24">
        <f>BRPL_EOD!W97-BRPL_ISGS_exbus!W97</f>
        <v>5.3095788770036734E-3</v>
      </c>
      <c r="X97" s="24">
        <f>BRPL_EOD!X97-BRPL_ISGS_exbus!X97</f>
        <v>1.0519394321875097E-3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1.1838088419153792E-3</v>
      </c>
      <c r="L98" s="24">
        <f>BRPL_EOD!L98-BRPL_ISGS_exbus!L98</f>
        <v>-3.6808955650613484E-5</v>
      </c>
      <c r="M98" s="24">
        <f>BRPL_EOD!M98-BRPL_ISGS_exbus!M98</f>
        <v>-2.7724820143930629E-3</v>
      </c>
      <c r="N98" s="24">
        <f>BRPL_EOD!N98-BRPL_ISGS_exbus!N98</f>
        <v>-4.8403082311772039E-3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-7.5484360189559396E-4</v>
      </c>
      <c r="R98" s="24">
        <f>BRPL_EOD!R98-BRPL_ISGS_exbus!R98</f>
        <v>2.9633039024403729E-3</v>
      </c>
      <c r="S98" s="24">
        <f>BRPL_EOD!S98-BRPL_ISGS_exbus!S98</f>
        <v>-4.3926332278232394E-6</v>
      </c>
      <c r="T98" s="24">
        <f>BRPL_EOD!T98-BRPL_ISGS_exbus!T98</f>
        <v>0</v>
      </c>
      <c r="U98" s="24">
        <f>BRPL_EOD!U98-BRPL_ISGS_exbus!U98</f>
        <v>-8.7505617969441118E-5</v>
      </c>
      <c r="V98" s="24">
        <f>BRPL_EOD!V98-BRPL_ISGS_exbus!V98</f>
        <v>1.009915211970025E-3</v>
      </c>
      <c r="W98" s="24">
        <f>BRPL_EOD!W98-BRPL_ISGS_exbus!W98</f>
        <v>5.3095788770036734E-3</v>
      </c>
      <c r="X98" s="24">
        <f>BRPL_EOD!X98-BRPL_ISGS_exbus!X98</f>
        <v>1.0519394321875097E-3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2.592227969699934E-5</v>
      </c>
      <c r="L99" s="24">
        <f>BRPL_EOD!L99-BRPL_ISGS_exbus!L99</f>
        <v>-3.3731028953321029E-7</v>
      </c>
      <c r="M99" s="24">
        <f>BRPL_EOD!M99-BRPL_ISGS_exbus!M99</f>
        <v>-6.6539568350343359E-5</v>
      </c>
      <c r="N99" s="24">
        <f>BRPL_EOD!N99-BRPL_ISGS_exbus!N99</f>
        <v>-1.1616739754938266E-4</v>
      </c>
      <c r="O99" s="24">
        <f>BRPL_EOD!O99-BRPL_ISGS_exbus!O99</f>
        <v>-6.6268606126795859E-5</v>
      </c>
      <c r="P99" s="24">
        <f>BRPL_EOD!P99-BRPL_ISGS_exbus!P99</f>
        <v>-1.3137091531723044E-5</v>
      </c>
      <c r="Q99" s="24">
        <f>BRPL_EOD!Q99-BRPL_ISGS_exbus!Q99</f>
        <v>-3.0461508453386021E-5</v>
      </c>
      <c r="R99" s="24">
        <f>BRPL_EOD!R99-BRPL_ISGS_exbus!R99</f>
        <v>8.7730235882654828E-5</v>
      </c>
      <c r="S99" s="24">
        <f>BRPL_EOD!S99-BRPL_ISGS_exbus!S99</f>
        <v>2.594427261026766E-5</v>
      </c>
      <c r="T99" s="24">
        <f>BRPL_EOD!T99-BRPL_ISGS_exbus!T99</f>
        <v>0</v>
      </c>
      <c r="U99" s="24">
        <f>BRPL_EOD!U99-BRPL_ISGS_exbus!U99</f>
        <v>-2.1001348293747668E-6</v>
      </c>
      <c r="V99" s="24">
        <f>BRPL_EOD!V99-BRPL_ISGS_exbus!V99</f>
        <v>-1.640955751672224E-5</v>
      </c>
      <c r="W99" s="24">
        <f>BRPL_EOD!W99-BRPL_ISGS_exbus!W99</f>
        <v>7.475843024284945E-5</v>
      </c>
      <c r="X99" s="24">
        <f>BRPL_EOD!X99-BRPL_ISGS_exbus!X99</f>
        <v>-6.951275483757513E-5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99.61</v>
      </c>
      <c r="D3" s="198">
        <f t="shared" ref="D3:D66" si="0">B3-C3</f>
        <v>0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69.61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99.61</v>
      </c>
      <c r="D4" s="198">
        <f t="shared" si="0"/>
        <v>0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55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69.61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99.61</v>
      </c>
      <c r="D5" s="198">
        <f t="shared" si="0"/>
        <v>0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99.61</v>
      </c>
      <c r="D6" s="198">
        <f t="shared" si="0"/>
        <v>0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99.61</v>
      </c>
      <c r="C7" s="197">
        <f>PPCL_NG!P7+PPCL_Spot!P7+GT_NG!P7+GT_Spot!P7+Bawana_NG!P7+Bawana_RLNG!P7+Bawana_Spot!P7</f>
        <v>99.61</v>
      </c>
      <c r="D7" s="198">
        <f t="shared" si="0"/>
        <v>0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55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99.61</v>
      </c>
      <c r="C8" s="197">
        <f>PPCL_NG!P8+PPCL_Spot!P8+GT_NG!P8+GT_Spot!P8+Bawana_NG!P8+Bawana_RLNG!P8+Bawana_Spot!P8</f>
        <v>99.61</v>
      </c>
      <c r="D8" s="198">
        <f t="shared" si="0"/>
        <v>0</v>
      </c>
      <c r="E8" s="197">
        <f>PPCL_NG!J8+PPCL_Spot!J8+GT_NG!J8+GT_Spot!J8+Bawana_NG!J8+Bawana_RLNG!J8+Bawana_Spot!J8</f>
        <v>48</v>
      </c>
      <c r="F8" s="197">
        <f>PPCL_NG!Q8+PPCL_Spot!Q8+GT_NG!Q8+GT_Spot!Q8+Bawana_NG!Q8+Bawana_RLNG!Q8+Bawana_Spot!Q8</f>
        <v>48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99.61</v>
      </c>
      <c r="C9" s="197">
        <f>PPCL_NG!P9+PPCL_Spot!P9+GT_NG!P9+GT_Spot!P9+Bawana_NG!P9+Bawana_RLNG!P9+Bawana_Spot!P9</f>
        <v>99.61</v>
      </c>
      <c r="D9" s="198">
        <f t="shared" si="0"/>
        <v>0</v>
      </c>
      <c r="E9" s="197">
        <f>PPCL_NG!J9+PPCL_Spot!J9+GT_NG!J9+GT_Spot!J9+Bawana_NG!J9+Bawana_RLNG!J9+Bawana_Spot!J9</f>
        <v>48</v>
      </c>
      <c r="F9" s="197">
        <f>PPCL_NG!Q9+PPCL_Spot!Q9+GT_NG!Q9+GT_Spot!Q9+Bawana_NG!Q9+Bawana_RLNG!Q9+Bawana_Spot!Q9</f>
        <v>48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69.61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99.61</v>
      </c>
      <c r="C10" s="197">
        <f>PPCL_NG!P10+PPCL_Spot!P10+GT_NG!P10+GT_Spot!P10+Bawana_NG!P10+Bawana_RLNG!P10+Bawana_Spot!P10</f>
        <v>99.605584858827186</v>
      </c>
      <c r="D10" s="198">
        <f t="shared" si="0"/>
        <v>4.4151411728137191E-3</v>
      </c>
      <c r="E10" s="197">
        <f>PPCL_NG!J10+PPCL_Spot!J10+GT_NG!J10+GT_Spot!J10+Bawana_NG!J10+Bawana_RLNG!J10+Bawana_Spot!J10</f>
        <v>48</v>
      </c>
      <c r="F10" s="197">
        <f>PPCL_NG!Q10+PPCL_Spot!Q10+GT_NG!Q10+GT_Spot!Q10+Bawana_NG!Q10+Bawana_RLNG!Q10+Bawana_Spot!Q10</f>
        <v>47.997872434732507</v>
      </c>
      <c r="G10" s="198">
        <f t="shared" si="1"/>
        <v>2.1275652674930257E-3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4.999778378617969</v>
      </c>
      <c r="J10" s="198">
        <f t="shared" si="2"/>
        <v>2.216213820309676E-4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22.998980541642659</v>
      </c>
      <c r="M10" s="198">
        <f t="shared" si="3"/>
        <v>1.0194583573408522E-3</v>
      </c>
      <c r="N10" s="197">
        <f>PPCL_NG!M10+PPCL_Spot!M10+GT_NG!M10+GT_Spot!M10+Bawana_NG!M10+Bawana_RLNG!M10+Bawana_Spot!M10</f>
        <v>50</v>
      </c>
      <c r="O10" s="197">
        <f>PPCL_NG!T10+PPCL_Spot!T10+GT_NG!T10+GT_Spot!T10+Bawana_NG!T10+Bawana_RLNG!T10+Bawana_Spot!T10</f>
        <v>49.997783786179696</v>
      </c>
      <c r="P10" s="198">
        <f t="shared" si="4"/>
        <v>2.2162138203043469E-3</v>
      </c>
      <c r="Q10" s="198">
        <f t="shared" si="5"/>
        <v>9.9999999999829114E-3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99.605584858827186</v>
      </c>
      <c r="D11" s="198">
        <f t="shared" si="0"/>
        <v>4.4151411728137191E-3</v>
      </c>
      <c r="E11" s="197">
        <f>PPCL_NG!J11+PPCL_Spot!J11+GT_NG!J11+GT_Spot!J11+Bawana_NG!J11+Bawana_RLNG!J11+Bawana_Spot!J11</f>
        <v>48</v>
      </c>
      <c r="F11" s="197">
        <f>PPCL_NG!Q11+PPCL_Spot!Q11+GT_NG!Q11+GT_Spot!Q11+Bawana_NG!Q11+Bawana_RLNG!Q11+Bawana_Spot!Q11</f>
        <v>47.997872434732507</v>
      </c>
      <c r="G11" s="198">
        <f t="shared" si="1"/>
        <v>2.1275652674930257E-3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4.999778378617969</v>
      </c>
      <c r="J11" s="198">
        <f t="shared" si="2"/>
        <v>2.216213820309676E-4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22.998980541642659</v>
      </c>
      <c r="M11" s="198">
        <f t="shared" si="3"/>
        <v>1.0194583573408522E-3</v>
      </c>
      <c r="N11" s="197">
        <f>PPCL_NG!M11+PPCL_Spot!M11+GT_NG!M11+GT_Spot!M11+Bawana_NG!M11+Bawana_RLNG!M11+Bawana_Spot!M11</f>
        <v>50</v>
      </c>
      <c r="O11" s="197">
        <f>PPCL_NG!T11+PPCL_Spot!T11+GT_NG!T11+GT_Spot!T11+Bawana_NG!T11+Bawana_RLNG!T11+Bawana_Spot!T11</f>
        <v>49.997783786179696</v>
      </c>
      <c r="P11" s="198">
        <f t="shared" si="4"/>
        <v>2.2162138203043469E-3</v>
      </c>
      <c r="Q11" s="198">
        <f t="shared" si="5"/>
        <v>9.9999999999829114E-3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99.605584858827186</v>
      </c>
      <c r="D12" s="198">
        <f t="shared" si="0"/>
        <v>4.4151411728137191E-3</v>
      </c>
      <c r="E12" s="197">
        <f>PPCL_NG!J12+PPCL_Spot!J12+GT_NG!J12+GT_Spot!J12+Bawana_NG!J12+Bawana_RLNG!J12+Bawana_Spot!J12</f>
        <v>48</v>
      </c>
      <c r="F12" s="197">
        <f>PPCL_NG!Q12+PPCL_Spot!Q12+GT_NG!Q12+GT_Spot!Q12+Bawana_NG!Q12+Bawana_RLNG!Q12+Bawana_Spot!Q12</f>
        <v>47.997872434732507</v>
      </c>
      <c r="G12" s="198">
        <f t="shared" si="1"/>
        <v>2.1275652674930257E-3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4.999778378617969</v>
      </c>
      <c r="J12" s="198">
        <f t="shared" si="2"/>
        <v>2.216213820309676E-4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22.998980541642659</v>
      </c>
      <c r="M12" s="198">
        <f t="shared" si="3"/>
        <v>1.0194583573408522E-3</v>
      </c>
      <c r="N12" s="197">
        <f>PPCL_NG!M12+PPCL_Spot!M12+GT_NG!M12+GT_Spot!M12+Bawana_NG!M12+Bawana_RLNG!M12+Bawana_Spot!M12</f>
        <v>50</v>
      </c>
      <c r="O12" s="197">
        <f>PPCL_NG!T12+PPCL_Spot!T12+GT_NG!T12+GT_Spot!T12+Bawana_NG!T12+Bawana_RLNG!T12+Bawana_Spot!T12</f>
        <v>49.997783786179696</v>
      </c>
      <c r="P12" s="198">
        <f t="shared" si="4"/>
        <v>2.2162138203043469E-3</v>
      </c>
      <c r="Q12" s="198">
        <f t="shared" si="5"/>
        <v>9.9999999999829114E-3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83.996134554323319</v>
      </c>
      <c r="D13" s="198">
        <f t="shared" si="0"/>
        <v>3.8654456766806788E-3</v>
      </c>
      <c r="E13" s="197">
        <f>PPCL_NG!J13+PPCL_Spot!J13+GT_NG!J13+GT_Spot!J13+Bawana_NG!J13+Bawana_RLNG!J13+Bawana_Spot!J13</f>
        <v>48</v>
      </c>
      <c r="F13" s="197">
        <f>PPCL_NG!Q13+PPCL_Spot!Q13+GT_NG!Q13+GT_Spot!Q13+Bawana_NG!Q13+Bawana_RLNG!Q13+Bawana_Spot!Q13</f>
        <v>47.997791173899039</v>
      </c>
      <c r="G13" s="198">
        <f t="shared" si="1"/>
        <v>2.208826100961403E-3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4.9997699139478167</v>
      </c>
      <c r="J13" s="198">
        <f t="shared" si="2"/>
        <v>2.3008605218333145E-4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22.998941604159956</v>
      </c>
      <c r="M13" s="198">
        <f t="shared" si="3"/>
        <v>1.0583958400438576E-3</v>
      </c>
      <c r="N13" s="197">
        <f>PPCL_NG!M13+PPCL_Spot!M13+GT_NG!M13+GT_Spot!M13+Bawana_NG!M13+Bawana_RLNG!M13+Bawana_Spot!M13</f>
        <v>57.31</v>
      </c>
      <c r="O13" s="197">
        <f>PPCL_NG!T13+PPCL_Spot!T13+GT_NG!T13+GT_Spot!T13+Bawana_NG!T13+Bawana_RLNG!T13+Bawana_Spot!T13</f>
        <v>57.307362753669878</v>
      </c>
      <c r="P13" s="198">
        <f t="shared" si="4"/>
        <v>2.6372463301242988E-3</v>
      </c>
      <c r="Q13" s="198">
        <f t="shared" si="5"/>
        <v>9.9999999999935696E-3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83.996134554323319</v>
      </c>
      <c r="D14" s="198">
        <f t="shared" si="0"/>
        <v>3.8654456766806788E-3</v>
      </c>
      <c r="E14" s="197">
        <f>PPCL_NG!J14+PPCL_Spot!J14+GT_NG!J14+GT_Spot!J14+Bawana_NG!J14+Bawana_RLNG!J14+Bawana_Spot!J14</f>
        <v>48</v>
      </c>
      <c r="F14" s="197">
        <f>PPCL_NG!Q14+PPCL_Spot!Q14+GT_NG!Q14+GT_Spot!Q14+Bawana_NG!Q14+Bawana_RLNG!Q14+Bawana_Spot!Q14</f>
        <v>47.997791173899039</v>
      </c>
      <c r="G14" s="198">
        <f t="shared" si="1"/>
        <v>2.208826100961403E-3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4.9997699139478167</v>
      </c>
      <c r="J14" s="198">
        <f t="shared" si="2"/>
        <v>2.3008605218333145E-4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22.998941604159956</v>
      </c>
      <c r="M14" s="198">
        <f t="shared" si="3"/>
        <v>1.0583958400438576E-3</v>
      </c>
      <c r="N14" s="197">
        <f>PPCL_NG!M14+PPCL_Spot!M14+GT_NG!M14+GT_Spot!M14+Bawana_NG!M14+Bawana_RLNG!M14+Bawana_Spot!M14</f>
        <v>57.31</v>
      </c>
      <c r="O14" s="197">
        <f>PPCL_NG!T14+PPCL_Spot!T14+GT_NG!T14+GT_Spot!T14+Bawana_NG!T14+Bawana_RLNG!T14+Bawana_Spot!T14</f>
        <v>57.307362753669878</v>
      </c>
      <c r="P14" s="198">
        <f t="shared" si="4"/>
        <v>2.6372463301242988E-3</v>
      </c>
      <c r="Q14" s="198">
        <f t="shared" si="5"/>
        <v>9.9999999999935696E-3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83.996134554323319</v>
      </c>
      <c r="D15" s="198">
        <f t="shared" si="0"/>
        <v>3.8654456766806788E-3</v>
      </c>
      <c r="E15" s="197">
        <f>PPCL_NG!J15+PPCL_Spot!J15+GT_NG!J15+GT_Spot!J15+Bawana_NG!J15+Bawana_RLNG!J15+Bawana_Spot!J15</f>
        <v>48</v>
      </c>
      <c r="F15" s="197">
        <f>PPCL_NG!Q15+PPCL_Spot!Q15+GT_NG!Q15+GT_Spot!Q15+Bawana_NG!Q15+Bawana_RLNG!Q15+Bawana_Spot!Q15</f>
        <v>47.997791173899039</v>
      </c>
      <c r="G15" s="198">
        <f t="shared" si="1"/>
        <v>2.208826100961403E-3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4.9997699139478167</v>
      </c>
      <c r="J15" s="198">
        <f t="shared" si="2"/>
        <v>2.3008605218333145E-4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22.998941604159956</v>
      </c>
      <c r="M15" s="198">
        <f t="shared" si="3"/>
        <v>1.0583958400438576E-3</v>
      </c>
      <c r="N15" s="197">
        <f>PPCL_NG!M15+PPCL_Spot!M15+GT_NG!M15+GT_Spot!M15+Bawana_NG!M15+Bawana_RLNG!M15+Bawana_Spot!M15</f>
        <v>57.31</v>
      </c>
      <c r="O15" s="197">
        <f>PPCL_NG!T15+PPCL_Spot!T15+GT_NG!T15+GT_Spot!T15+Bawana_NG!T15+Bawana_RLNG!T15+Bawana_Spot!T15</f>
        <v>57.307362753669878</v>
      </c>
      <c r="P15" s="198">
        <f t="shared" si="4"/>
        <v>2.6372463301242988E-3</v>
      </c>
      <c r="Q15" s="198">
        <f t="shared" si="5"/>
        <v>9.9999999999935696E-3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83.996134554323319</v>
      </c>
      <c r="D16" s="198">
        <f t="shared" si="0"/>
        <v>3.8654456766806788E-3</v>
      </c>
      <c r="E16" s="197">
        <f>PPCL_NG!J16+PPCL_Spot!J16+GT_NG!J16+GT_Spot!J16+Bawana_NG!J16+Bawana_RLNG!J16+Bawana_Spot!J16</f>
        <v>48</v>
      </c>
      <c r="F16" s="197">
        <f>PPCL_NG!Q16+PPCL_Spot!Q16+GT_NG!Q16+GT_Spot!Q16+Bawana_NG!Q16+Bawana_RLNG!Q16+Bawana_Spot!Q16</f>
        <v>47.997791173899039</v>
      </c>
      <c r="G16" s="198">
        <f t="shared" si="1"/>
        <v>2.208826100961403E-3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4.9997699139478167</v>
      </c>
      <c r="J16" s="198">
        <f t="shared" si="2"/>
        <v>2.3008605218333145E-4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22.998941604159956</v>
      </c>
      <c r="M16" s="198">
        <f t="shared" si="3"/>
        <v>1.0583958400438576E-3</v>
      </c>
      <c r="N16" s="197">
        <f>PPCL_NG!M16+PPCL_Spot!M16+GT_NG!M16+GT_Spot!M16+Bawana_NG!M16+Bawana_RLNG!M16+Bawana_Spot!M16</f>
        <v>57.31</v>
      </c>
      <c r="O16" s="197">
        <f>PPCL_NG!T16+PPCL_Spot!T16+GT_NG!T16+GT_Spot!T16+Bawana_NG!T16+Bawana_RLNG!T16+Bawana_Spot!T16</f>
        <v>57.307362753669878</v>
      </c>
      <c r="P16" s="198">
        <f t="shared" si="4"/>
        <v>2.6372463301242988E-3</v>
      </c>
      <c r="Q16" s="198">
        <f t="shared" si="5"/>
        <v>9.9999999999935696E-3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83.996134554323319</v>
      </c>
      <c r="D17" s="198">
        <f t="shared" si="0"/>
        <v>3.8654456766806788E-3</v>
      </c>
      <c r="E17" s="197">
        <f>PPCL_NG!J17+PPCL_Spot!J17+GT_NG!J17+GT_Spot!J17+Bawana_NG!J17+Bawana_RLNG!J17+Bawana_Spot!J17</f>
        <v>48</v>
      </c>
      <c r="F17" s="197">
        <f>PPCL_NG!Q17+PPCL_Spot!Q17+GT_NG!Q17+GT_Spot!Q17+Bawana_NG!Q17+Bawana_RLNG!Q17+Bawana_Spot!Q17</f>
        <v>47.997791173899039</v>
      </c>
      <c r="G17" s="198">
        <f t="shared" si="1"/>
        <v>2.208826100961403E-3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4.9997699139478167</v>
      </c>
      <c r="J17" s="198">
        <f t="shared" si="2"/>
        <v>2.3008605218333145E-4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22.998941604159956</v>
      </c>
      <c r="M17" s="198">
        <f t="shared" si="3"/>
        <v>1.0583958400438576E-3</v>
      </c>
      <c r="N17" s="197">
        <f>PPCL_NG!M17+PPCL_Spot!M17+GT_NG!M17+GT_Spot!M17+Bawana_NG!M17+Bawana_RLNG!M17+Bawana_Spot!M17</f>
        <v>57.31</v>
      </c>
      <c r="O17" s="197">
        <f>PPCL_NG!T17+PPCL_Spot!T17+GT_NG!T17+GT_Spot!T17+Bawana_NG!T17+Bawana_RLNG!T17+Bawana_Spot!T17</f>
        <v>57.307362753669878</v>
      </c>
      <c r="P17" s="198">
        <f t="shared" si="4"/>
        <v>2.6372463301242988E-3</v>
      </c>
      <c r="Q17" s="198">
        <f t="shared" si="5"/>
        <v>9.9999999999935696E-3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83.996134554323319</v>
      </c>
      <c r="D18" s="198">
        <f t="shared" si="0"/>
        <v>3.8654456766806788E-3</v>
      </c>
      <c r="E18" s="197">
        <f>PPCL_NG!J18+PPCL_Spot!J18+GT_NG!J18+GT_Spot!J18+Bawana_NG!J18+Bawana_RLNG!J18+Bawana_Spot!J18</f>
        <v>48</v>
      </c>
      <c r="F18" s="197">
        <f>PPCL_NG!Q18+PPCL_Spot!Q18+GT_NG!Q18+GT_Spot!Q18+Bawana_NG!Q18+Bawana_RLNG!Q18+Bawana_Spot!Q18</f>
        <v>47.997791173899039</v>
      </c>
      <c r="G18" s="198">
        <f t="shared" si="1"/>
        <v>2.208826100961403E-3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4.9997699139478167</v>
      </c>
      <c r="J18" s="198">
        <f t="shared" si="2"/>
        <v>2.3008605218333145E-4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22.998941604159956</v>
      </c>
      <c r="M18" s="198">
        <f t="shared" si="3"/>
        <v>1.0583958400438576E-3</v>
      </c>
      <c r="N18" s="197">
        <f>PPCL_NG!M18+PPCL_Spot!M18+GT_NG!M18+GT_Spot!M18+Bawana_NG!M18+Bawana_RLNG!M18+Bawana_Spot!M18</f>
        <v>57.31</v>
      </c>
      <c r="O18" s="197">
        <f>PPCL_NG!T18+PPCL_Spot!T18+GT_NG!T18+GT_Spot!T18+Bawana_NG!T18+Bawana_RLNG!T18+Bawana_Spot!T18</f>
        <v>57.307362753669878</v>
      </c>
      <c r="P18" s="198">
        <f t="shared" si="4"/>
        <v>2.6372463301242988E-3</v>
      </c>
      <c r="Q18" s="198">
        <f t="shared" si="5"/>
        <v>9.9999999999935696E-3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83.996134554323319</v>
      </c>
      <c r="D19" s="198">
        <f t="shared" si="0"/>
        <v>3.8654456766806788E-3</v>
      </c>
      <c r="E19" s="197">
        <f>PPCL_NG!J19+PPCL_Spot!J19+GT_NG!J19+GT_Spot!J19+Bawana_NG!J19+Bawana_RLNG!J19+Bawana_Spot!J19</f>
        <v>48</v>
      </c>
      <c r="F19" s="197">
        <f>PPCL_NG!Q19+PPCL_Spot!Q19+GT_NG!Q19+GT_Spot!Q19+Bawana_NG!Q19+Bawana_RLNG!Q19+Bawana_Spot!Q19</f>
        <v>47.997791173899039</v>
      </c>
      <c r="G19" s="198">
        <f t="shared" si="1"/>
        <v>2.208826100961403E-3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4.9997699139478167</v>
      </c>
      <c r="J19" s="198">
        <f t="shared" si="2"/>
        <v>2.3008605218333145E-4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22.998941604159956</v>
      </c>
      <c r="M19" s="198">
        <f t="shared" si="3"/>
        <v>1.0583958400438576E-3</v>
      </c>
      <c r="N19" s="197">
        <f>PPCL_NG!M19+PPCL_Spot!M19+GT_NG!M19+GT_Spot!M19+Bawana_NG!M19+Bawana_RLNG!M19+Bawana_Spot!M19</f>
        <v>57.31</v>
      </c>
      <c r="O19" s="197">
        <f>PPCL_NG!T19+PPCL_Spot!T19+GT_NG!T19+GT_Spot!T19+Bawana_NG!T19+Bawana_RLNG!T19+Bawana_Spot!T19</f>
        <v>57.307362753669878</v>
      </c>
      <c r="P19" s="198">
        <f t="shared" si="4"/>
        <v>2.6372463301242988E-3</v>
      </c>
      <c r="Q19" s="198">
        <f t="shared" si="5"/>
        <v>9.9999999999935696E-3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83.996134554323319</v>
      </c>
      <c r="D20" s="198">
        <f t="shared" si="0"/>
        <v>3.8654456766806788E-3</v>
      </c>
      <c r="E20" s="197">
        <f>PPCL_NG!J20+PPCL_Spot!J20+GT_NG!J20+GT_Spot!J20+Bawana_NG!J20+Bawana_RLNG!J20+Bawana_Spot!J20</f>
        <v>48</v>
      </c>
      <c r="F20" s="197">
        <f>PPCL_NG!Q20+PPCL_Spot!Q20+GT_NG!Q20+GT_Spot!Q20+Bawana_NG!Q20+Bawana_RLNG!Q20+Bawana_Spot!Q20</f>
        <v>47.997791173899039</v>
      </c>
      <c r="G20" s="198">
        <f t="shared" si="1"/>
        <v>2.208826100961403E-3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4.9997699139478167</v>
      </c>
      <c r="J20" s="198">
        <f t="shared" si="2"/>
        <v>2.3008605218333145E-4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22.998941604159956</v>
      </c>
      <c r="M20" s="198">
        <f t="shared" si="3"/>
        <v>1.0583958400438576E-3</v>
      </c>
      <c r="N20" s="197">
        <f>PPCL_NG!M20+PPCL_Spot!M20+GT_NG!M20+GT_Spot!M20+Bawana_NG!M20+Bawana_RLNG!M20+Bawana_Spot!M20</f>
        <v>57.31</v>
      </c>
      <c r="O20" s="197">
        <f>PPCL_NG!T20+PPCL_Spot!T20+GT_NG!T20+GT_Spot!T20+Bawana_NG!T20+Bawana_RLNG!T20+Bawana_Spot!T20</f>
        <v>57.307362753669878</v>
      </c>
      <c r="P20" s="198">
        <f t="shared" si="4"/>
        <v>2.6372463301242988E-3</v>
      </c>
      <c r="Q20" s="198">
        <f t="shared" si="5"/>
        <v>9.9999999999935696E-3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83.996134554323319</v>
      </c>
      <c r="D21" s="198">
        <f t="shared" si="0"/>
        <v>3.8654456766806788E-3</v>
      </c>
      <c r="E21" s="197">
        <f>PPCL_NG!J21+PPCL_Spot!J21+GT_NG!J21+GT_Spot!J21+Bawana_NG!J21+Bawana_RLNG!J21+Bawana_Spot!J21</f>
        <v>48</v>
      </c>
      <c r="F21" s="197">
        <f>PPCL_NG!Q21+PPCL_Spot!Q21+GT_NG!Q21+GT_Spot!Q21+Bawana_NG!Q21+Bawana_RLNG!Q21+Bawana_Spot!Q21</f>
        <v>47.997791173899039</v>
      </c>
      <c r="G21" s="198">
        <f t="shared" si="1"/>
        <v>2.208826100961403E-3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4.9997699139478167</v>
      </c>
      <c r="J21" s="198">
        <f t="shared" si="2"/>
        <v>2.3008605218333145E-4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22.998941604159956</v>
      </c>
      <c r="M21" s="198">
        <f t="shared" si="3"/>
        <v>1.0583958400438576E-3</v>
      </c>
      <c r="N21" s="197">
        <f>PPCL_NG!M21+PPCL_Spot!M21+GT_NG!M21+GT_Spot!M21+Bawana_NG!M21+Bawana_RLNG!M21+Bawana_Spot!M21</f>
        <v>57.31</v>
      </c>
      <c r="O21" s="197">
        <f>PPCL_NG!T21+PPCL_Spot!T21+GT_NG!T21+GT_Spot!T21+Bawana_NG!T21+Bawana_RLNG!T21+Bawana_Spot!T21</f>
        <v>57.307362753669878</v>
      </c>
      <c r="P21" s="198">
        <f t="shared" si="4"/>
        <v>2.6372463301242988E-3</v>
      </c>
      <c r="Q21" s="198">
        <f t="shared" si="5"/>
        <v>9.9999999999935696E-3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83.996134554323319</v>
      </c>
      <c r="D22" s="198">
        <f t="shared" si="0"/>
        <v>3.8654456766806788E-3</v>
      </c>
      <c r="E22" s="197">
        <f>PPCL_NG!J22+PPCL_Spot!J22+GT_NG!J22+GT_Spot!J22+Bawana_NG!J22+Bawana_RLNG!J22+Bawana_Spot!J22</f>
        <v>48</v>
      </c>
      <c r="F22" s="197">
        <f>PPCL_NG!Q22+PPCL_Spot!Q22+GT_NG!Q22+GT_Spot!Q22+Bawana_NG!Q22+Bawana_RLNG!Q22+Bawana_Spot!Q22</f>
        <v>47.997791173899039</v>
      </c>
      <c r="G22" s="198">
        <f t="shared" si="1"/>
        <v>2.208826100961403E-3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4.9997699139478167</v>
      </c>
      <c r="J22" s="198">
        <f t="shared" si="2"/>
        <v>2.3008605218333145E-4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22.998941604159956</v>
      </c>
      <c r="M22" s="198">
        <f t="shared" si="3"/>
        <v>1.0583958400438576E-3</v>
      </c>
      <c r="N22" s="197">
        <f>PPCL_NG!M22+PPCL_Spot!M22+GT_NG!M22+GT_Spot!M22+Bawana_NG!M22+Bawana_RLNG!M22+Bawana_Spot!M22</f>
        <v>57.31</v>
      </c>
      <c r="O22" s="197">
        <f>PPCL_NG!T22+PPCL_Spot!T22+GT_NG!T22+GT_Spot!T22+Bawana_NG!T22+Bawana_RLNG!T22+Bawana_Spot!T22</f>
        <v>57.307362753669878</v>
      </c>
      <c r="P22" s="198">
        <f t="shared" si="4"/>
        <v>2.6372463301242988E-3</v>
      </c>
      <c r="Q22" s="198">
        <f t="shared" si="5"/>
        <v>9.9999999999935696E-3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83.996134554323319</v>
      </c>
      <c r="D23" s="198">
        <f t="shared" si="0"/>
        <v>3.8654456766806788E-3</v>
      </c>
      <c r="E23" s="197">
        <f>PPCL_NG!J23+PPCL_Spot!J23+GT_NG!J23+GT_Spot!J23+Bawana_NG!J23+Bawana_RLNG!J23+Bawana_Spot!J23</f>
        <v>48</v>
      </c>
      <c r="F23" s="197">
        <f>PPCL_NG!Q23+PPCL_Spot!Q23+GT_NG!Q23+GT_Spot!Q23+Bawana_NG!Q23+Bawana_RLNG!Q23+Bawana_Spot!Q23</f>
        <v>47.997791173899039</v>
      </c>
      <c r="G23" s="198">
        <f t="shared" si="1"/>
        <v>2.208826100961403E-3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4.9997699139478167</v>
      </c>
      <c r="J23" s="198">
        <f t="shared" si="2"/>
        <v>2.3008605218333145E-4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22.998941604159956</v>
      </c>
      <c r="M23" s="198">
        <f t="shared" si="3"/>
        <v>1.0583958400438576E-3</v>
      </c>
      <c r="N23" s="197">
        <f>PPCL_NG!M23+PPCL_Spot!M23+GT_NG!M23+GT_Spot!M23+Bawana_NG!M23+Bawana_RLNG!M23+Bawana_Spot!M23</f>
        <v>57.31</v>
      </c>
      <c r="O23" s="197">
        <f>PPCL_NG!T23+PPCL_Spot!T23+GT_NG!T23+GT_Spot!T23+Bawana_NG!T23+Bawana_RLNG!T23+Bawana_Spot!T23</f>
        <v>57.307362753669878</v>
      </c>
      <c r="P23" s="198">
        <f t="shared" si="4"/>
        <v>2.6372463301242988E-3</v>
      </c>
      <c r="Q23" s="198">
        <f t="shared" si="5"/>
        <v>9.9999999999935696E-3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83.996134554323319</v>
      </c>
      <c r="D24" s="198">
        <f t="shared" si="0"/>
        <v>3.8654456766806788E-3</v>
      </c>
      <c r="E24" s="197">
        <f>PPCL_NG!J24+PPCL_Spot!J24+GT_NG!J24+GT_Spot!J24+Bawana_NG!J24+Bawana_RLNG!J24+Bawana_Spot!J24</f>
        <v>48</v>
      </c>
      <c r="F24" s="197">
        <f>PPCL_NG!Q24+PPCL_Spot!Q24+GT_NG!Q24+GT_Spot!Q24+Bawana_NG!Q24+Bawana_RLNG!Q24+Bawana_Spot!Q24</f>
        <v>47.997791173899039</v>
      </c>
      <c r="G24" s="198">
        <f t="shared" si="1"/>
        <v>2.208826100961403E-3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4.9997699139478167</v>
      </c>
      <c r="J24" s="198">
        <f t="shared" si="2"/>
        <v>2.3008605218333145E-4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22.998941604159956</v>
      </c>
      <c r="M24" s="198">
        <f t="shared" si="3"/>
        <v>1.0583958400438576E-3</v>
      </c>
      <c r="N24" s="197">
        <f>PPCL_NG!M24+PPCL_Spot!M24+GT_NG!M24+GT_Spot!M24+Bawana_NG!M24+Bawana_RLNG!M24+Bawana_Spot!M24</f>
        <v>57.31</v>
      </c>
      <c r="O24" s="197">
        <f>PPCL_NG!T24+PPCL_Spot!T24+GT_NG!T24+GT_Spot!T24+Bawana_NG!T24+Bawana_RLNG!T24+Bawana_Spot!T24</f>
        <v>57.307362753669878</v>
      </c>
      <c r="P24" s="198">
        <f t="shared" si="4"/>
        <v>2.6372463301242988E-3</v>
      </c>
      <c r="Q24" s="198">
        <f t="shared" si="5"/>
        <v>9.9999999999935696E-3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83.996341622751629</v>
      </c>
      <c r="D25" s="198">
        <f t="shared" si="0"/>
        <v>3.6583772483709254E-3</v>
      </c>
      <c r="E25" s="197">
        <f>PPCL_NG!J25+PPCL_Spot!J25+GT_NG!J25+GT_Spot!J25+Bawana_NG!J25+Bawana_RLNG!J25+Bawana_Spot!J25</f>
        <v>48</v>
      </c>
      <c r="F25" s="197">
        <f>PPCL_NG!Q25+PPCL_Spot!Q25+GT_NG!Q25+GT_Spot!Q25+Bawana_NG!Q25+Bawana_RLNG!Q25+Bawana_Spot!Q25</f>
        <v>47.997909498715217</v>
      </c>
      <c r="G25" s="198">
        <f t="shared" si="1"/>
        <v>2.0905012847833859E-3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4.9997822394495017</v>
      </c>
      <c r="J25" s="198">
        <f t="shared" si="2"/>
        <v>2.1776055049826937E-4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22.998998301467708</v>
      </c>
      <c r="M25" s="198">
        <f t="shared" si="3"/>
        <v>1.0016985322920391E-3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69.606968337615953</v>
      </c>
      <c r="P25" s="198">
        <f t="shared" si="4"/>
        <v>3.0316623840462853E-3</v>
      </c>
      <c r="Q25" s="198">
        <f t="shared" si="5"/>
        <v>9.9999999999909051E-3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83.996341622751629</v>
      </c>
      <c r="D26" s="198">
        <f t="shared" si="0"/>
        <v>3.6583772483709254E-3</v>
      </c>
      <c r="E26" s="197">
        <f>PPCL_NG!J26+PPCL_Spot!J26+GT_NG!J26+GT_Spot!J26+Bawana_NG!J26+Bawana_RLNG!J26+Bawana_Spot!J26</f>
        <v>48</v>
      </c>
      <c r="F26" s="197">
        <f>PPCL_NG!Q26+PPCL_Spot!Q26+GT_NG!Q26+GT_Spot!Q26+Bawana_NG!Q26+Bawana_RLNG!Q26+Bawana_Spot!Q26</f>
        <v>47.997909498715217</v>
      </c>
      <c r="G26" s="198">
        <f t="shared" si="1"/>
        <v>2.0905012847833859E-3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4.9997822394495017</v>
      </c>
      <c r="J26" s="198">
        <f t="shared" si="2"/>
        <v>2.1776055049826937E-4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22.998998301467708</v>
      </c>
      <c r="M26" s="198">
        <f t="shared" si="3"/>
        <v>1.0016985322920391E-3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69.606968337615953</v>
      </c>
      <c r="P26" s="198">
        <f t="shared" si="4"/>
        <v>3.0316623840462853E-3</v>
      </c>
      <c r="Q26" s="198">
        <f t="shared" si="5"/>
        <v>9.9999999999909051E-3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83.996341622751629</v>
      </c>
      <c r="D27" s="198">
        <f t="shared" si="0"/>
        <v>3.6583772483709254E-3</v>
      </c>
      <c r="E27" s="197">
        <f>PPCL_NG!J27+PPCL_Spot!J27+GT_NG!J27+GT_Spot!J27+Bawana_NG!J27+Bawana_RLNG!J27+Bawana_Spot!J27</f>
        <v>48</v>
      </c>
      <c r="F27" s="197">
        <f>PPCL_NG!Q27+PPCL_Spot!Q27+GT_NG!Q27+GT_Spot!Q27+Bawana_NG!Q27+Bawana_RLNG!Q27+Bawana_Spot!Q27</f>
        <v>47.997909498715217</v>
      </c>
      <c r="G27" s="198">
        <f t="shared" si="1"/>
        <v>2.0905012847833859E-3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4.9997822394495017</v>
      </c>
      <c r="J27" s="198">
        <f t="shared" si="2"/>
        <v>2.1776055049826937E-4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22.998998301467708</v>
      </c>
      <c r="M27" s="198">
        <f t="shared" si="3"/>
        <v>1.0016985322920391E-3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69.606968337615953</v>
      </c>
      <c r="P27" s="198">
        <f t="shared" si="4"/>
        <v>3.0316623840462853E-3</v>
      </c>
      <c r="Q27" s="198">
        <f t="shared" si="5"/>
        <v>9.9999999999909051E-3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83.996341622751629</v>
      </c>
      <c r="D28" s="198">
        <f t="shared" si="0"/>
        <v>3.6583772483709254E-3</v>
      </c>
      <c r="E28" s="197">
        <f>PPCL_NG!J28+PPCL_Spot!J28+GT_NG!J28+GT_Spot!J28+Bawana_NG!J28+Bawana_RLNG!J28+Bawana_Spot!J28</f>
        <v>48</v>
      </c>
      <c r="F28" s="197">
        <f>PPCL_NG!Q28+PPCL_Spot!Q28+GT_NG!Q28+GT_Spot!Q28+Bawana_NG!Q28+Bawana_RLNG!Q28+Bawana_Spot!Q28</f>
        <v>47.997909498715217</v>
      </c>
      <c r="G28" s="198">
        <f t="shared" si="1"/>
        <v>2.0905012847833859E-3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4.9997822394495017</v>
      </c>
      <c r="J28" s="198">
        <f t="shared" si="2"/>
        <v>2.1776055049826937E-4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22.998998301467708</v>
      </c>
      <c r="M28" s="198">
        <f t="shared" si="3"/>
        <v>1.0016985322920391E-3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69.606968337615953</v>
      </c>
      <c r="P28" s="198">
        <f t="shared" si="4"/>
        <v>3.0316623840462853E-3</v>
      </c>
      <c r="Q28" s="198">
        <f t="shared" si="5"/>
        <v>9.9999999999909051E-3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83.996134554323319</v>
      </c>
      <c r="D29" s="198">
        <f t="shared" si="0"/>
        <v>3.8654456766806788E-3</v>
      </c>
      <c r="E29" s="197">
        <f>PPCL_NG!J29+PPCL_Spot!J29+GT_NG!J29+GT_Spot!J29+Bawana_NG!J29+Bawana_RLNG!J29+Bawana_Spot!J29</f>
        <v>48</v>
      </c>
      <c r="F29" s="197">
        <f>PPCL_NG!Q29+PPCL_Spot!Q29+GT_NG!Q29+GT_Spot!Q29+Bawana_NG!Q29+Bawana_RLNG!Q29+Bawana_Spot!Q29</f>
        <v>47.997791173899039</v>
      </c>
      <c r="G29" s="198">
        <f t="shared" si="1"/>
        <v>2.208826100961403E-3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4.9997699139478167</v>
      </c>
      <c r="J29" s="198">
        <f t="shared" si="2"/>
        <v>2.3008605218333145E-4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22.998941604159956</v>
      </c>
      <c r="M29" s="198">
        <f t="shared" si="3"/>
        <v>1.0583958400438576E-3</v>
      </c>
      <c r="N29" s="197">
        <f>PPCL_NG!M29+PPCL_Spot!M29+GT_NG!M29+GT_Spot!M29+Bawana_NG!M29+Bawana_RLNG!M29+Bawana_Spot!M29</f>
        <v>57.31</v>
      </c>
      <c r="O29" s="197">
        <f>PPCL_NG!T29+PPCL_Spot!T29+GT_NG!T29+GT_Spot!T29+Bawana_NG!T29+Bawana_RLNG!T29+Bawana_Spot!T29</f>
        <v>57.307362753669878</v>
      </c>
      <c r="P29" s="198">
        <f t="shared" si="4"/>
        <v>2.6372463301242988E-3</v>
      </c>
      <c r="Q29" s="198">
        <f t="shared" si="5"/>
        <v>9.9999999999935696E-3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83.996134554323319</v>
      </c>
      <c r="D30" s="198">
        <f t="shared" si="0"/>
        <v>3.8654456766806788E-3</v>
      </c>
      <c r="E30" s="197">
        <f>PPCL_NG!J30+PPCL_Spot!J30+GT_NG!J30+GT_Spot!J30+Bawana_NG!J30+Bawana_RLNG!J30+Bawana_Spot!J30</f>
        <v>48</v>
      </c>
      <c r="F30" s="197">
        <f>PPCL_NG!Q30+PPCL_Spot!Q30+GT_NG!Q30+GT_Spot!Q30+Bawana_NG!Q30+Bawana_RLNG!Q30+Bawana_Spot!Q30</f>
        <v>47.997791173899039</v>
      </c>
      <c r="G30" s="198">
        <f t="shared" si="1"/>
        <v>2.208826100961403E-3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4.9997699139478167</v>
      </c>
      <c r="J30" s="198">
        <f t="shared" si="2"/>
        <v>2.3008605218333145E-4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22.998941604159956</v>
      </c>
      <c r="M30" s="198">
        <f t="shared" si="3"/>
        <v>1.0583958400438576E-3</v>
      </c>
      <c r="N30" s="197">
        <f>PPCL_NG!M30+PPCL_Spot!M30+GT_NG!M30+GT_Spot!M30+Bawana_NG!M30+Bawana_RLNG!M30+Bawana_Spot!M30</f>
        <v>57.31</v>
      </c>
      <c r="O30" s="197">
        <f>PPCL_NG!T30+PPCL_Spot!T30+GT_NG!T30+GT_Spot!T30+Bawana_NG!T30+Bawana_RLNG!T30+Bawana_Spot!T30</f>
        <v>57.307362753669878</v>
      </c>
      <c r="P30" s="198">
        <f t="shared" si="4"/>
        <v>2.6372463301242988E-3</v>
      </c>
      <c r="Q30" s="198">
        <f t="shared" si="5"/>
        <v>9.9999999999935696E-3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83.996134554323319</v>
      </c>
      <c r="D31" s="198">
        <f t="shared" si="0"/>
        <v>3.8654456766806788E-3</v>
      </c>
      <c r="E31" s="197">
        <f>PPCL_NG!J31+PPCL_Spot!J31+GT_NG!J31+GT_Spot!J31+Bawana_NG!J31+Bawana_RLNG!J31+Bawana_Spot!J31</f>
        <v>48</v>
      </c>
      <c r="F31" s="197">
        <f>PPCL_NG!Q31+PPCL_Spot!Q31+GT_NG!Q31+GT_Spot!Q31+Bawana_NG!Q31+Bawana_RLNG!Q31+Bawana_Spot!Q31</f>
        <v>47.997791173899039</v>
      </c>
      <c r="G31" s="198">
        <f t="shared" si="1"/>
        <v>2.208826100961403E-3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4.9997699139478167</v>
      </c>
      <c r="J31" s="198">
        <f t="shared" si="2"/>
        <v>2.3008605218333145E-4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22.998941604159956</v>
      </c>
      <c r="M31" s="198">
        <f t="shared" si="3"/>
        <v>1.0583958400438576E-3</v>
      </c>
      <c r="N31" s="197">
        <f>PPCL_NG!M31+PPCL_Spot!M31+GT_NG!M31+GT_Spot!M31+Bawana_NG!M31+Bawana_RLNG!M31+Bawana_Spot!M31</f>
        <v>57.31</v>
      </c>
      <c r="O31" s="197">
        <f>PPCL_NG!T31+PPCL_Spot!T31+GT_NG!T31+GT_Spot!T31+Bawana_NG!T31+Bawana_RLNG!T31+Bawana_Spot!T31</f>
        <v>57.307362753669878</v>
      </c>
      <c r="P31" s="198">
        <f t="shared" si="4"/>
        <v>2.6372463301242988E-3</v>
      </c>
      <c r="Q31" s="198">
        <f t="shared" si="5"/>
        <v>9.9999999999935696E-3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83.996134554323319</v>
      </c>
      <c r="D32" s="198">
        <f t="shared" si="0"/>
        <v>3.8654456766806788E-3</v>
      </c>
      <c r="E32" s="197">
        <f>PPCL_NG!J32+PPCL_Spot!J32+GT_NG!J32+GT_Spot!J32+Bawana_NG!J32+Bawana_RLNG!J32+Bawana_Spot!J32</f>
        <v>48</v>
      </c>
      <c r="F32" s="197">
        <f>PPCL_NG!Q32+PPCL_Spot!Q32+GT_NG!Q32+GT_Spot!Q32+Bawana_NG!Q32+Bawana_RLNG!Q32+Bawana_Spot!Q32</f>
        <v>47.997791173899039</v>
      </c>
      <c r="G32" s="198">
        <f t="shared" si="1"/>
        <v>2.208826100961403E-3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4.9997699139478167</v>
      </c>
      <c r="J32" s="198">
        <f t="shared" si="2"/>
        <v>2.3008605218333145E-4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22.998941604159956</v>
      </c>
      <c r="M32" s="198">
        <f t="shared" si="3"/>
        <v>1.0583958400438576E-3</v>
      </c>
      <c r="N32" s="197">
        <f>PPCL_NG!M32+PPCL_Spot!M32+GT_NG!M32+GT_Spot!M32+Bawana_NG!M32+Bawana_RLNG!M32+Bawana_Spot!M32</f>
        <v>57.31</v>
      </c>
      <c r="O32" s="197">
        <f>PPCL_NG!T32+PPCL_Spot!T32+GT_NG!T32+GT_Spot!T32+Bawana_NG!T32+Bawana_RLNG!T32+Bawana_Spot!T32</f>
        <v>57.307362753669878</v>
      </c>
      <c r="P32" s="198">
        <f t="shared" si="4"/>
        <v>2.6372463301242988E-3</v>
      </c>
      <c r="Q32" s="198">
        <f t="shared" si="5"/>
        <v>9.9999999999935696E-3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83.996134554323319</v>
      </c>
      <c r="D33" s="198">
        <f t="shared" si="0"/>
        <v>3.8654456766806788E-3</v>
      </c>
      <c r="E33" s="197">
        <f>PPCL_NG!J33+PPCL_Spot!J33+GT_NG!J33+GT_Spot!J33+Bawana_NG!J33+Bawana_RLNG!J33+Bawana_Spot!J33</f>
        <v>48</v>
      </c>
      <c r="F33" s="197">
        <f>PPCL_NG!Q33+PPCL_Spot!Q33+GT_NG!Q33+GT_Spot!Q33+Bawana_NG!Q33+Bawana_RLNG!Q33+Bawana_Spot!Q33</f>
        <v>47.997791173899039</v>
      </c>
      <c r="G33" s="198">
        <f t="shared" si="1"/>
        <v>2.208826100961403E-3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4.9997699139478167</v>
      </c>
      <c r="J33" s="198">
        <f t="shared" si="2"/>
        <v>2.3008605218333145E-4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22.998941604159956</v>
      </c>
      <c r="M33" s="198">
        <f t="shared" si="3"/>
        <v>1.0583958400438576E-3</v>
      </c>
      <c r="N33" s="197">
        <f>PPCL_NG!M33+PPCL_Spot!M33+GT_NG!M33+GT_Spot!M33+Bawana_NG!M33+Bawana_RLNG!M33+Bawana_Spot!M33</f>
        <v>57.31</v>
      </c>
      <c r="O33" s="197">
        <f>PPCL_NG!T33+PPCL_Spot!T33+GT_NG!T33+GT_Spot!T33+Bawana_NG!T33+Bawana_RLNG!T33+Bawana_Spot!T33</f>
        <v>57.307362753669878</v>
      </c>
      <c r="P33" s="198">
        <f t="shared" si="4"/>
        <v>2.6372463301242988E-3</v>
      </c>
      <c r="Q33" s="198">
        <f t="shared" si="5"/>
        <v>9.9999999999935696E-3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83.996134554323319</v>
      </c>
      <c r="D34" s="198">
        <f t="shared" si="0"/>
        <v>3.8654456766806788E-3</v>
      </c>
      <c r="E34" s="197">
        <f>PPCL_NG!J34+PPCL_Spot!J34+GT_NG!J34+GT_Spot!J34+Bawana_NG!J34+Bawana_RLNG!J34+Bawana_Spot!J34</f>
        <v>48</v>
      </c>
      <c r="F34" s="197">
        <f>PPCL_NG!Q34+PPCL_Spot!Q34+GT_NG!Q34+GT_Spot!Q34+Bawana_NG!Q34+Bawana_RLNG!Q34+Bawana_Spot!Q34</f>
        <v>47.997791173899039</v>
      </c>
      <c r="G34" s="198">
        <f t="shared" si="1"/>
        <v>2.208826100961403E-3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4.9997699139478167</v>
      </c>
      <c r="J34" s="198">
        <f t="shared" si="2"/>
        <v>2.3008605218333145E-4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22.998941604159956</v>
      </c>
      <c r="M34" s="198">
        <f t="shared" si="3"/>
        <v>1.0583958400438576E-3</v>
      </c>
      <c r="N34" s="197">
        <f>PPCL_NG!M34+PPCL_Spot!M34+GT_NG!M34+GT_Spot!M34+Bawana_NG!M34+Bawana_RLNG!M34+Bawana_Spot!M34</f>
        <v>57.31</v>
      </c>
      <c r="O34" s="197">
        <f>PPCL_NG!T34+PPCL_Spot!T34+GT_NG!T34+GT_Spot!T34+Bawana_NG!T34+Bawana_RLNG!T34+Bawana_Spot!T34</f>
        <v>57.307362753669878</v>
      </c>
      <c r="P34" s="198">
        <f t="shared" si="4"/>
        <v>2.6372463301242988E-3</v>
      </c>
      <c r="Q34" s="198">
        <f t="shared" si="5"/>
        <v>9.9999999999935696E-3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83.996134554323319</v>
      </c>
      <c r="D35" s="198">
        <f t="shared" si="0"/>
        <v>3.8654456766806788E-3</v>
      </c>
      <c r="E35" s="197">
        <f>PPCL_NG!J35+PPCL_Spot!J35+GT_NG!J35+GT_Spot!J35+Bawana_NG!J35+Bawana_RLNG!J35+Bawana_Spot!J35</f>
        <v>48</v>
      </c>
      <c r="F35" s="197">
        <f>PPCL_NG!Q35+PPCL_Spot!Q35+GT_NG!Q35+GT_Spot!Q35+Bawana_NG!Q35+Bawana_RLNG!Q35+Bawana_Spot!Q35</f>
        <v>47.997791173899039</v>
      </c>
      <c r="G35" s="198">
        <f t="shared" si="1"/>
        <v>2.208826100961403E-3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4.9997699139478167</v>
      </c>
      <c r="J35" s="198">
        <f t="shared" si="2"/>
        <v>2.3008605218333145E-4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22.998941604159956</v>
      </c>
      <c r="M35" s="198">
        <f t="shared" si="3"/>
        <v>1.0583958400438576E-3</v>
      </c>
      <c r="N35" s="197">
        <f>PPCL_NG!M35+PPCL_Spot!M35+GT_NG!M35+GT_Spot!M35+Bawana_NG!M35+Bawana_RLNG!M35+Bawana_Spot!M35</f>
        <v>57.31</v>
      </c>
      <c r="O35" s="197">
        <f>PPCL_NG!T35+PPCL_Spot!T35+GT_NG!T35+GT_Spot!T35+Bawana_NG!T35+Bawana_RLNG!T35+Bawana_Spot!T35</f>
        <v>57.307362753669878</v>
      </c>
      <c r="P35" s="198">
        <f t="shared" si="4"/>
        <v>2.6372463301242988E-3</v>
      </c>
      <c r="Q35" s="198">
        <f t="shared" si="5"/>
        <v>9.9999999999935696E-3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83.996134554323319</v>
      </c>
      <c r="D36" s="198">
        <f t="shared" si="0"/>
        <v>3.8654456766806788E-3</v>
      </c>
      <c r="E36" s="197">
        <f>PPCL_NG!J36+PPCL_Spot!J36+GT_NG!J36+GT_Spot!J36+Bawana_NG!J36+Bawana_RLNG!J36+Bawana_Spot!J36</f>
        <v>48</v>
      </c>
      <c r="F36" s="197">
        <f>PPCL_NG!Q36+PPCL_Spot!Q36+GT_NG!Q36+GT_Spot!Q36+Bawana_NG!Q36+Bawana_RLNG!Q36+Bawana_Spot!Q36</f>
        <v>47.997791173899039</v>
      </c>
      <c r="G36" s="198">
        <f t="shared" si="1"/>
        <v>2.208826100961403E-3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4.9997699139478167</v>
      </c>
      <c r="J36" s="198">
        <f t="shared" si="2"/>
        <v>2.3008605218333145E-4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22.998941604159956</v>
      </c>
      <c r="M36" s="198">
        <f t="shared" si="3"/>
        <v>1.0583958400438576E-3</v>
      </c>
      <c r="N36" s="197">
        <f>PPCL_NG!M36+PPCL_Spot!M36+GT_NG!M36+GT_Spot!M36+Bawana_NG!M36+Bawana_RLNG!M36+Bawana_Spot!M36</f>
        <v>57.31</v>
      </c>
      <c r="O36" s="197">
        <f>PPCL_NG!T36+PPCL_Spot!T36+GT_NG!T36+GT_Spot!T36+Bawana_NG!T36+Bawana_RLNG!T36+Bawana_Spot!T36</f>
        <v>57.307362753669878</v>
      </c>
      <c r="P36" s="198">
        <f t="shared" si="4"/>
        <v>2.6372463301242988E-3</v>
      </c>
      <c r="Q36" s="198">
        <f t="shared" si="5"/>
        <v>9.9999999999935696E-3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83.996134554323319</v>
      </c>
      <c r="D37" s="198">
        <f t="shared" si="0"/>
        <v>3.8654456766806788E-3</v>
      </c>
      <c r="E37" s="197">
        <f>PPCL_NG!J37+PPCL_Spot!J37+GT_NG!J37+GT_Spot!J37+Bawana_NG!J37+Bawana_RLNG!J37+Bawana_Spot!J37</f>
        <v>48</v>
      </c>
      <c r="F37" s="197">
        <f>PPCL_NG!Q37+PPCL_Spot!Q37+GT_NG!Q37+GT_Spot!Q37+Bawana_NG!Q37+Bawana_RLNG!Q37+Bawana_Spot!Q37</f>
        <v>47.997791173899039</v>
      </c>
      <c r="G37" s="198">
        <f t="shared" si="1"/>
        <v>2.208826100961403E-3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4.9997699139478167</v>
      </c>
      <c r="J37" s="198">
        <f t="shared" si="2"/>
        <v>2.3008605218333145E-4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22.998941604159956</v>
      </c>
      <c r="M37" s="198">
        <f t="shared" si="3"/>
        <v>1.0583958400438576E-3</v>
      </c>
      <c r="N37" s="197">
        <f>PPCL_NG!M37+PPCL_Spot!M37+GT_NG!M37+GT_Spot!M37+Bawana_NG!M37+Bawana_RLNG!M37+Bawana_Spot!M37</f>
        <v>57.31</v>
      </c>
      <c r="O37" s="197">
        <f>PPCL_NG!T37+PPCL_Spot!T37+GT_NG!T37+GT_Spot!T37+Bawana_NG!T37+Bawana_RLNG!T37+Bawana_Spot!T37</f>
        <v>57.307362753669878</v>
      </c>
      <c r="P37" s="198">
        <f t="shared" si="4"/>
        <v>2.6372463301242988E-3</v>
      </c>
      <c r="Q37" s="198">
        <f t="shared" si="5"/>
        <v>9.9999999999935696E-3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83.996134554323319</v>
      </c>
      <c r="D38" s="198">
        <f t="shared" si="0"/>
        <v>3.8654456766806788E-3</v>
      </c>
      <c r="E38" s="197">
        <f>PPCL_NG!J38+PPCL_Spot!J38+GT_NG!J38+GT_Spot!J38+Bawana_NG!J38+Bawana_RLNG!J38+Bawana_Spot!J38</f>
        <v>48</v>
      </c>
      <c r="F38" s="197">
        <f>PPCL_NG!Q38+PPCL_Spot!Q38+GT_NG!Q38+GT_Spot!Q38+Bawana_NG!Q38+Bawana_RLNG!Q38+Bawana_Spot!Q38</f>
        <v>47.997791173899039</v>
      </c>
      <c r="G38" s="198">
        <f t="shared" si="1"/>
        <v>2.208826100961403E-3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4.9997699139478167</v>
      </c>
      <c r="J38" s="198">
        <f t="shared" si="2"/>
        <v>2.3008605218333145E-4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22.998941604159956</v>
      </c>
      <c r="M38" s="198">
        <f t="shared" si="3"/>
        <v>1.0583958400438576E-3</v>
      </c>
      <c r="N38" s="197">
        <f>PPCL_NG!M38+PPCL_Spot!M38+GT_NG!M38+GT_Spot!M38+Bawana_NG!M38+Bawana_RLNG!M38+Bawana_Spot!M38</f>
        <v>57.31</v>
      </c>
      <c r="O38" s="197">
        <f>PPCL_NG!T38+PPCL_Spot!T38+GT_NG!T38+GT_Spot!T38+Bawana_NG!T38+Bawana_RLNG!T38+Bawana_Spot!T38</f>
        <v>57.307362753669878</v>
      </c>
      <c r="P38" s="198">
        <f t="shared" si="4"/>
        <v>2.6372463301242988E-3</v>
      </c>
      <c r="Q38" s="198">
        <f t="shared" si="5"/>
        <v>9.9999999999935696E-3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83.996134554323319</v>
      </c>
      <c r="D39" s="198">
        <f t="shared" si="0"/>
        <v>3.8654456766806788E-3</v>
      </c>
      <c r="E39" s="197">
        <f>PPCL_NG!J39+PPCL_Spot!J39+GT_NG!J39+GT_Spot!J39+Bawana_NG!J39+Bawana_RLNG!J39+Bawana_Spot!J39</f>
        <v>48</v>
      </c>
      <c r="F39" s="197">
        <f>PPCL_NG!Q39+PPCL_Spot!Q39+GT_NG!Q39+GT_Spot!Q39+Bawana_NG!Q39+Bawana_RLNG!Q39+Bawana_Spot!Q39</f>
        <v>47.997791173899039</v>
      </c>
      <c r="G39" s="198">
        <f t="shared" si="1"/>
        <v>2.208826100961403E-3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4.9997699139478167</v>
      </c>
      <c r="J39" s="198">
        <f t="shared" si="2"/>
        <v>2.3008605218333145E-4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22.998941604159956</v>
      </c>
      <c r="M39" s="198">
        <f t="shared" si="3"/>
        <v>1.0583958400438576E-3</v>
      </c>
      <c r="N39" s="197">
        <f>PPCL_NG!M39+PPCL_Spot!M39+GT_NG!M39+GT_Spot!M39+Bawana_NG!M39+Bawana_RLNG!M39+Bawana_Spot!M39</f>
        <v>57.31</v>
      </c>
      <c r="O39" s="197">
        <f>PPCL_NG!T39+PPCL_Spot!T39+GT_NG!T39+GT_Spot!T39+Bawana_NG!T39+Bawana_RLNG!T39+Bawana_Spot!T39</f>
        <v>57.307362753669878</v>
      </c>
      <c r="P39" s="198">
        <f t="shared" si="4"/>
        <v>2.6372463301242988E-3</v>
      </c>
      <c r="Q39" s="198">
        <f t="shared" si="5"/>
        <v>9.9999999999935696E-3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83.996134554323319</v>
      </c>
      <c r="D40" s="198">
        <f t="shared" si="0"/>
        <v>3.8654456766806788E-3</v>
      </c>
      <c r="E40" s="197">
        <f>PPCL_NG!J40+PPCL_Spot!J40+GT_NG!J40+GT_Spot!J40+Bawana_NG!J40+Bawana_RLNG!J40+Bawana_Spot!J40</f>
        <v>48</v>
      </c>
      <c r="F40" s="197">
        <f>PPCL_NG!Q40+PPCL_Spot!Q40+GT_NG!Q40+GT_Spot!Q40+Bawana_NG!Q40+Bawana_RLNG!Q40+Bawana_Spot!Q40</f>
        <v>47.997791173899039</v>
      </c>
      <c r="G40" s="198">
        <f t="shared" si="1"/>
        <v>2.208826100961403E-3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4.9997699139478167</v>
      </c>
      <c r="J40" s="198">
        <f t="shared" si="2"/>
        <v>2.3008605218333145E-4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22.998941604159956</v>
      </c>
      <c r="M40" s="198">
        <f t="shared" si="3"/>
        <v>1.0583958400438576E-3</v>
      </c>
      <c r="N40" s="197">
        <f>PPCL_NG!M40+PPCL_Spot!M40+GT_NG!M40+GT_Spot!M40+Bawana_NG!M40+Bawana_RLNG!M40+Bawana_Spot!M40</f>
        <v>57.31</v>
      </c>
      <c r="O40" s="197">
        <f>PPCL_NG!T40+PPCL_Spot!T40+GT_NG!T40+GT_Spot!T40+Bawana_NG!T40+Bawana_RLNG!T40+Bawana_Spot!T40</f>
        <v>57.307362753669878</v>
      </c>
      <c r="P40" s="198">
        <f t="shared" si="4"/>
        <v>2.6372463301242988E-3</v>
      </c>
      <c r="Q40" s="198">
        <f t="shared" si="5"/>
        <v>9.9999999999935696E-3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83.996134554323319</v>
      </c>
      <c r="D41" s="198">
        <f t="shared" si="0"/>
        <v>3.8654456766806788E-3</v>
      </c>
      <c r="E41" s="197">
        <f>PPCL_NG!J41+PPCL_Spot!J41+GT_NG!J41+GT_Spot!J41+Bawana_NG!J41+Bawana_RLNG!J41+Bawana_Spot!J41</f>
        <v>48</v>
      </c>
      <c r="F41" s="197">
        <f>PPCL_NG!Q41+PPCL_Spot!Q41+GT_NG!Q41+GT_Spot!Q41+Bawana_NG!Q41+Bawana_RLNG!Q41+Bawana_Spot!Q41</f>
        <v>47.997791173899039</v>
      </c>
      <c r="G41" s="198">
        <f t="shared" si="1"/>
        <v>2.208826100961403E-3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4.9997699139478167</v>
      </c>
      <c r="J41" s="198">
        <f t="shared" si="2"/>
        <v>2.3008605218333145E-4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22.998941604159956</v>
      </c>
      <c r="M41" s="198">
        <f t="shared" si="3"/>
        <v>1.0583958400438576E-3</v>
      </c>
      <c r="N41" s="197">
        <f>PPCL_NG!M41+PPCL_Spot!M41+GT_NG!M41+GT_Spot!M41+Bawana_NG!M41+Bawana_RLNG!M41+Bawana_Spot!M41</f>
        <v>57.31</v>
      </c>
      <c r="O41" s="197">
        <f>PPCL_NG!T41+PPCL_Spot!T41+GT_NG!T41+GT_Spot!T41+Bawana_NG!T41+Bawana_RLNG!T41+Bawana_Spot!T41</f>
        <v>57.307362753669878</v>
      </c>
      <c r="P41" s="198">
        <f t="shared" si="4"/>
        <v>2.6372463301242988E-3</v>
      </c>
      <c r="Q41" s="198">
        <f t="shared" si="5"/>
        <v>9.9999999999935696E-3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83.996134554323319</v>
      </c>
      <c r="D42" s="198">
        <f t="shared" si="0"/>
        <v>3.8654456766806788E-3</v>
      </c>
      <c r="E42" s="197">
        <f>PPCL_NG!J42+PPCL_Spot!J42+GT_NG!J42+GT_Spot!J42+Bawana_NG!J42+Bawana_RLNG!J42+Bawana_Spot!J42</f>
        <v>48</v>
      </c>
      <c r="F42" s="197">
        <f>PPCL_NG!Q42+PPCL_Spot!Q42+GT_NG!Q42+GT_Spot!Q42+Bawana_NG!Q42+Bawana_RLNG!Q42+Bawana_Spot!Q42</f>
        <v>47.997791173899039</v>
      </c>
      <c r="G42" s="198">
        <f t="shared" si="1"/>
        <v>2.208826100961403E-3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4.9997699139478167</v>
      </c>
      <c r="J42" s="198">
        <f t="shared" si="2"/>
        <v>2.3008605218333145E-4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22.998941604159956</v>
      </c>
      <c r="M42" s="198">
        <f t="shared" si="3"/>
        <v>1.0583958400438576E-3</v>
      </c>
      <c r="N42" s="197">
        <f>PPCL_NG!M42+PPCL_Spot!M42+GT_NG!M42+GT_Spot!M42+Bawana_NG!M42+Bawana_RLNG!M42+Bawana_Spot!M42</f>
        <v>57.31</v>
      </c>
      <c r="O42" s="197">
        <f>PPCL_NG!T42+PPCL_Spot!T42+GT_NG!T42+GT_Spot!T42+Bawana_NG!T42+Bawana_RLNG!T42+Bawana_Spot!T42</f>
        <v>57.307362753669878</v>
      </c>
      <c r="P42" s="198">
        <f t="shared" si="4"/>
        <v>2.6372463301242988E-3</v>
      </c>
      <c r="Q42" s="198">
        <f t="shared" si="5"/>
        <v>9.9999999999935696E-3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83.996134554323319</v>
      </c>
      <c r="D43" s="198">
        <f t="shared" si="0"/>
        <v>3.8654456766806788E-3</v>
      </c>
      <c r="E43" s="197">
        <f>PPCL_NG!J43+PPCL_Spot!J43+GT_NG!J43+GT_Spot!J43+Bawana_NG!J43+Bawana_RLNG!J43+Bawana_Spot!J43</f>
        <v>48</v>
      </c>
      <c r="F43" s="197">
        <f>PPCL_NG!Q43+PPCL_Spot!Q43+GT_NG!Q43+GT_Spot!Q43+Bawana_NG!Q43+Bawana_RLNG!Q43+Bawana_Spot!Q43</f>
        <v>47.997791173899039</v>
      </c>
      <c r="G43" s="198">
        <f t="shared" si="1"/>
        <v>2.208826100961403E-3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4.9997699139478167</v>
      </c>
      <c r="J43" s="198">
        <f t="shared" si="2"/>
        <v>2.3008605218333145E-4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22.998941604159956</v>
      </c>
      <c r="M43" s="198">
        <f t="shared" si="3"/>
        <v>1.0583958400438576E-3</v>
      </c>
      <c r="N43" s="197">
        <f>PPCL_NG!M43+PPCL_Spot!M43+GT_NG!M43+GT_Spot!M43+Bawana_NG!M43+Bawana_RLNG!M43+Bawana_Spot!M43</f>
        <v>57.31</v>
      </c>
      <c r="O43" s="197">
        <f>PPCL_NG!T43+PPCL_Spot!T43+GT_NG!T43+GT_Spot!T43+Bawana_NG!T43+Bawana_RLNG!T43+Bawana_Spot!T43</f>
        <v>57.307362753669878</v>
      </c>
      <c r="P43" s="198">
        <f t="shared" si="4"/>
        <v>2.6372463301242988E-3</v>
      </c>
      <c r="Q43" s="198">
        <f t="shared" si="5"/>
        <v>9.9999999999935696E-3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83.996134554323319</v>
      </c>
      <c r="D44" s="198">
        <f t="shared" si="0"/>
        <v>3.8654456766806788E-3</v>
      </c>
      <c r="E44" s="197">
        <f>PPCL_NG!J44+PPCL_Spot!J44+GT_NG!J44+GT_Spot!J44+Bawana_NG!J44+Bawana_RLNG!J44+Bawana_Spot!J44</f>
        <v>48</v>
      </c>
      <c r="F44" s="197">
        <f>PPCL_NG!Q44+PPCL_Spot!Q44+GT_NG!Q44+GT_Spot!Q44+Bawana_NG!Q44+Bawana_RLNG!Q44+Bawana_Spot!Q44</f>
        <v>47.997791173899039</v>
      </c>
      <c r="G44" s="198">
        <f t="shared" si="1"/>
        <v>2.208826100961403E-3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4.9997699139478167</v>
      </c>
      <c r="J44" s="198">
        <f t="shared" si="2"/>
        <v>2.3008605218333145E-4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22.998941604159956</v>
      </c>
      <c r="M44" s="198">
        <f t="shared" si="3"/>
        <v>1.0583958400438576E-3</v>
      </c>
      <c r="N44" s="197">
        <f>PPCL_NG!M44+PPCL_Spot!M44+GT_NG!M44+GT_Spot!M44+Bawana_NG!M44+Bawana_RLNG!M44+Bawana_Spot!M44</f>
        <v>57.31</v>
      </c>
      <c r="O44" s="197">
        <f>PPCL_NG!T44+PPCL_Spot!T44+GT_NG!T44+GT_Spot!T44+Bawana_NG!T44+Bawana_RLNG!T44+Bawana_Spot!T44</f>
        <v>57.307362753669878</v>
      </c>
      <c r="P44" s="198">
        <f t="shared" si="4"/>
        <v>2.6372463301242988E-3</v>
      </c>
      <c r="Q44" s="198">
        <f t="shared" si="5"/>
        <v>9.9999999999935696E-3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83.996134554323319</v>
      </c>
      <c r="D45" s="198">
        <f t="shared" si="0"/>
        <v>3.8654456766806788E-3</v>
      </c>
      <c r="E45" s="197">
        <f>PPCL_NG!J45+PPCL_Spot!J45+GT_NG!J45+GT_Spot!J45+Bawana_NG!J45+Bawana_RLNG!J45+Bawana_Spot!J45</f>
        <v>48</v>
      </c>
      <c r="F45" s="197">
        <f>PPCL_NG!Q45+PPCL_Spot!Q45+GT_NG!Q45+GT_Spot!Q45+Bawana_NG!Q45+Bawana_RLNG!Q45+Bawana_Spot!Q45</f>
        <v>47.997791173899039</v>
      </c>
      <c r="G45" s="198">
        <f t="shared" si="1"/>
        <v>2.208826100961403E-3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4.9997699139478167</v>
      </c>
      <c r="J45" s="198">
        <f t="shared" si="2"/>
        <v>2.3008605218333145E-4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22.998941604159956</v>
      </c>
      <c r="M45" s="198">
        <f t="shared" si="3"/>
        <v>1.0583958400438576E-3</v>
      </c>
      <c r="N45" s="197">
        <f>PPCL_NG!M45+PPCL_Spot!M45+GT_NG!M45+GT_Spot!M45+Bawana_NG!M45+Bawana_RLNG!M45+Bawana_Spot!M45</f>
        <v>57.31</v>
      </c>
      <c r="O45" s="197">
        <f>PPCL_NG!T45+PPCL_Spot!T45+GT_NG!T45+GT_Spot!T45+Bawana_NG!T45+Bawana_RLNG!T45+Bawana_Spot!T45</f>
        <v>57.307362753669878</v>
      </c>
      <c r="P45" s="198">
        <f t="shared" si="4"/>
        <v>2.6372463301242988E-3</v>
      </c>
      <c r="Q45" s="198">
        <f t="shared" si="5"/>
        <v>9.9999999999935696E-3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83.996134554323319</v>
      </c>
      <c r="D46" s="198">
        <f t="shared" si="0"/>
        <v>3.8654456766806788E-3</v>
      </c>
      <c r="E46" s="197">
        <f>PPCL_NG!J46+PPCL_Spot!J46+GT_NG!J46+GT_Spot!J46+Bawana_NG!J46+Bawana_RLNG!J46+Bawana_Spot!J46</f>
        <v>48</v>
      </c>
      <c r="F46" s="197">
        <f>PPCL_NG!Q46+PPCL_Spot!Q46+GT_NG!Q46+GT_Spot!Q46+Bawana_NG!Q46+Bawana_RLNG!Q46+Bawana_Spot!Q46</f>
        <v>47.997791173899039</v>
      </c>
      <c r="G46" s="198">
        <f t="shared" si="1"/>
        <v>2.208826100961403E-3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4.9997699139478167</v>
      </c>
      <c r="J46" s="198">
        <f t="shared" si="2"/>
        <v>2.3008605218333145E-4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22.998941604159956</v>
      </c>
      <c r="M46" s="198">
        <f t="shared" si="3"/>
        <v>1.0583958400438576E-3</v>
      </c>
      <c r="N46" s="197">
        <f>PPCL_NG!M46+PPCL_Spot!M46+GT_NG!M46+GT_Spot!M46+Bawana_NG!M46+Bawana_RLNG!M46+Bawana_Spot!M46</f>
        <v>57.31</v>
      </c>
      <c r="O46" s="197">
        <f>PPCL_NG!T46+PPCL_Spot!T46+GT_NG!T46+GT_Spot!T46+Bawana_NG!T46+Bawana_RLNG!T46+Bawana_Spot!T46</f>
        <v>57.307362753669878</v>
      </c>
      <c r="P46" s="198">
        <f t="shared" si="4"/>
        <v>2.6372463301242988E-3</v>
      </c>
      <c r="Q46" s="198">
        <f t="shared" si="5"/>
        <v>9.9999999999935696E-3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83.996134554323319</v>
      </c>
      <c r="D47" s="198">
        <f t="shared" si="0"/>
        <v>3.8654456766806788E-3</v>
      </c>
      <c r="E47" s="197">
        <f>PPCL_NG!J47+PPCL_Spot!J47+GT_NG!J47+GT_Spot!J47+Bawana_NG!J47+Bawana_RLNG!J47+Bawana_Spot!J47</f>
        <v>48</v>
      </c>
      <c r="F47" s="197">
        <f>PPCL_NG!Q47+PPCL_Spot!Q47+GT_NG!Q47+GT_Spot!Q47+Bawana_NG!Q47+Bawana_RLNG!Q47+Bawana_Spot!Q47</f>
        <v>47.997791173899039</v>
      </c>
      <c r="G47" s="198">
        <f t="shared" si="1"/>
        <v>2.208826100961403E-3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4.9997699139478167</v>
      </c>
      <c r="J47" s="198">
        <f t="shared" si="2"/>
        <v>2.3008605218333145E-4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22.998941604159956</v>
      </c>
      <c r="M47" s="198">
        <f t="shared" si="3"/>
        <v>1.0583958400438576E-3</v>
      </c>
      <c r="N47" s="197">
        <f>PPCL_NG!M47+PPCL_Spot!M47+GT_NG!M47+GT_Spot!M47+Bawana_NG!M47+Bawana_RLNG!M47+Bawana_Spot!M47</f>
        <v>57.31</v>
      </c>
      <c r="O47" s="197">
        <f>PPCL_NG!T47+PPCL_Spot!T47+GT_NG!T47+GT_Spot!T47+Bawana_NG!T47+Bawana_RLNG!T47+Bawana_Spot!T47</f>
        <v>57.307362753669878</v>
      </c>
      <c r="P47" s="198">
        <f t="shared" si="4"/>
        <v>2.6372463301242988E-3</v>
      </c>
      <c r="Q47" s="198">
        <f t="shared" si="5"/>
        <v>9.9999999999935696E-3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83.996134554323319</v>
      </c>
      <c r="D48" s="198">
        <f t="shared" si="0"/>
        <v>3.8654456766806788E-3</v>
      </c>
      <c r="E48" s="197">
        <f>PPCL_NG!J48+PPCL_Spot!J48+GT_NG!J48+GT_Spot!J48+Bawana_NG!J48+Bawana_RLNG!J48+Bawana_Spot!J48</f>
        <v>48</v>
      </c>
      <c r="F48" s="197">
        <f>PPCL_NG!Q48+PPCL_Spot!Q48+GT_NG!Q48+GT_Spot!Q48+Bawana_NG!Q48+Bawana_RLNG!Q48+Bawana_Spot!Q48</f>
        <v>47.997791173899039</v>
      </c>
      <c r="G48" s="198">
        <f t="shared" si="1"/>
        <v>2.208826100961403E-3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4.9997699139478167</v>
      </c>
      <c r="J48" s="198">
        <f t="shared" si="2"/>
        <v>2.3008605218333145E-4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22.998941604159956</v>
      </c>
      <c r="M48" s="198">
        <f t="shared" si="3"/>
        <v>1.0583958400438576E-3</v>
      </c>
      <c r="N48" s="197">
        <f>PPCL_NG!M48+PPCL_Spot!M48+GT_NG!M48+GT_Spot!M48+Bawana_NG!M48+Bawana_RLNG!M48+Bawana_Spot!M48</f>
        <v>57.31</v>
      </c>
      <c r="O48" s="197">
        <f>PPCL_NG!T48+PPCL_Spot!T48+GT_NG!T48+GT_Spot!T48+Bawana_NG!T48+Bawana_RLNG!T48+Bawana_Spot!T48</f>
        <v>57.307362753669878</v>
      </c>
      <c r="P48" s="198">
        <f t="shared" si="4"/>
        <v>2.6372463301242988E-3</v>
      </c>
      <c r="Q48" s="198">
        <f t="shared" si="5"/>
        <v>9.9999999999935696E-3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83.996134554323319</v>
      </c>
      <c r="D49" s="198">
        <f t="shared" si="0"/>
        <v>3.8654456766806788E-3</v>
      </c>
      <c r="E49" s="197">
        <f>PPCL_NG!J49+PPCL_Spot!J49+GT_NG!J49+GT_Spot!J49+Bawana_NG!J49+Bawana_RLNG!J49+Bawana_Spot!J49</f>
        <v>48</v>
      </c>
      <c r="F49" s="197">
        <f>PPCL_NG!Q49+PPCL_Spot!Q49+GT_NG!Q49+GT_Spot!Q49+Bawana_NG!Q49+Bawana_RLNG!Q49+Bawana_Spot!Q49</f>
        <v>47.997791173899039</v>
      </c>
      <c r="G49" s="198">
        <f t="shared" si="1"/>
        <v>2.208826100961403E-3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4.9997699139478167</v>
      </c>
      <c r="J49" s="198">
        <f t="shared" si="2"/>
        <v>2.3008605218333145E-4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22.998941604159956</v>
      </c>
      <c r="M49" s="198">
        <f t="shared" si="3"/>
        <v>1.0583958400438576E-3</v>
      </c>
      <c r="N49" s="197">
        <f>PPCL_NG!M49+PPCL_Spot!M49+GT_NG!M49+GT_Spot!M49+Bawana_NG!M49+Bawana_RLNG!M49+Bawana_Spot!M49</f>
        <v>57.31</v>
      </c>
      <c r="O49" s="197">
        <f>PPCL_NG!T49+PPCL_Spot!T49+GT_NG!T49+GT_Spot!T49+Bawana_NG!T49+Bawana_RLNG!T49+Bawana_Spot!T49</f>
        <v>57.307362753669878</v>
      </c>
      <c r="P49" s="198">
        <f t="shared" si="4"/>
        <v>2.6372463301242988E-3</v>
      </c>
      <c r="Q49" s="198">
        <f t="shared" si="5"/>
        <v>9.9999999999935696E-3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83.996134554323319</v>
      </c>
      <c r="D50" s="198">
        <f t="shared" si="0"/>
        <v>3.8654456766806788E-3</v>
      </c>
      <c r="E50" s="197">
        <f>PPCL_NG!J50+PPCL_Spot!J50+GT_NG!J50+GT_Spot!J50+Bawana_NG!J50+Bawana_RLNG!J50+Bawana_Spot!J50</f>
        <v>48</v>
      </c>
      <c r="F50" s="197">
        <f>PPCL_NG!Q50+PPCL_Spot!Q50+GT_NG!Q50+GT_Spot!Q50+Bawana_NG!Q50+Bawana_RLNG!Q50+Bawana_Spot!Q50</f>
        <v>47.997791173899039</v>
      </c>
      <c r="G50" s="198">
        <f t="shared" si="1"/>
        <v>2.208826100961403E-3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4.9997699139478167</v>
      </c>
      <c r="J50" s="198">
        <f t="shared" si="2"/>
        <v>2.3008605218333145E-4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22.998941604159956</v>
      </c>
      <c r="M50" s="198">
        <f t="shared" si="3"/>
        <v>1.0583958400438576E-3</v>
      </c>
      <c r="N50" s="197">
        <f>PPCL_NG!M50+PPCL_Spot!M50+GT_NG!M50+GT_Spot!M50+Bawana_NG!M50+Bawana_RLNG!M50+Bawana_Spot!M50</f>
        <v>57.31</v>
      </c>
      <c r="O50" s="197">
        <f>PPCL_NG!T50+PPCL_Spot!T50+GT_NG!T50+GT_Spot!T50+Bawana_NG!T50+Bawana_RLNG!T50+Bawana_Spot!T50</f>
        <v>57.307362753669878</v>
      </c>
      <c r="P50" s="198">
        <f t="shared" si="4"/>
        <v>2.6372463301242988E-3</v>
      </c>
      <c r="Q50" s="198">
        <f t="shared" si="5"/>
        <v>9.9999999999935696E-3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83.996134554323319</v>
      </c>
      <c r="D51" s="198">
        <f t="shared" si="0"/>
        <v>3.8654456766806788E-3</v>
      </c>
      <c r="E51" s="197">
        <f>PPCL_NG!J51+PPCL_Spot!J51+GT_NG!J51+GT_Spot!J51+Bawana_NG!J51+Bawana_RLNG!J51+Bawana_Spot!J51</f>
        <v>48</v>
      </c>
      <c r="F51" s="197">
        <f>PPCL_NG!Q51+PPCL_Spot!Q51+GT_NG!Q51+GT_Spot!Q51+Bawana_NG!Q51+Bawana_RLNG!Q51+Bawana_Spot!Q51</f>
        <v>47.997791173899039</v>
      </c>
      <c r="G51" s="198">
        <f t="shared" si="1"/>
        <v>2.208826100961403E-3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4.9997699139478167</v>
      </c>
      <c r="J51" s="198">
        <f t="shared" si="2"/>
        <v>2.3008605218333145E-4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22.998941604159956</v>
      </c>
      <c r="M51" s="198">
        <f t="shared" si="3"/>
        <v>1.0583958400438576E-3</v>
      </c>
      <c r="N51" s="197">
        <f>PPCL_NG!M51+PPCL_Spot!M51+GT_NG!M51+GT_Spot!M51+Bawana_NG!M51+Bawana_RLNG!M51+Bawana_Spot!M51</f>
        <v>57.31</v>
      </c>
      <c r="O51" s="197">
        <f>PPCL_NG!T51+PPCL_Spot!T51+GT_NG!T51+GT_Spot!T51+Bawana_NG!T51+Bawana_RLNG!T51+Bawana_Spot!T51</f>
        <v>57.307362753669878</v>
      </c>
      <c r="P51" s="198">
        <f t="shared" si="4"/>
        <v>2.6372463301242988E-3</v>
      </c>
      <c r="Q51" s="198">
        <f t="shared" si="5"/>
        <v>9.9999999999935696E-3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83.996134554323319</v>
      </c>
      <c r="D52" s="198">
        <f t="shared" si="0"/>
        <v>3.8654456766806788E-3</v>
      </c>
      <c r="E52" s="197">
        <f>PPCL_NG!J52+PPCL_Spot!J52+GT_NG!J52+GT_Spot!J52+Bawana_NG!J52+Bawana_RLNG!J52+Bawana_Spot!J52</f>
        <v>48</v>
      </c>
      <c r="F52" s="197">
        <f>PPCL_NG!Q52+PPCL_Spot!Q52+GT_NG!Q52+GT_Spot!Q52+Bawana_NG!Q52+Bawana_RLNG!Q52+Bawana_Spot!Q52</f>
        <v>47.997791173899039</v>
      </c>
      <c r="G52" s="198">
        <f t="shared" si="1"/>
        <v>2.208826100961403E-3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4.9997699139478167</v>
      </c>
      <c r="J52" s="198">
        <f t="shared" si="2"/>
        <v>2.3008605218333145E-4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22.998941604159956</v>
      </c>
      <c r="M52" s="198">
        <f t="shared" si="3"/>
        <v>1.0583958400438576E-3</v>
      </c>
      <c r="N52" s="197">
        <f>PPCL_NG!M52+PPCL_Spot!M52+GT_NG!M52+GT_Spot!M52+Bawana_NG!M52+Bawana_RLNG!M52+Bawana_Spot!M52</f>
        <v>57.31</v>
      </c>
      <c r="O52" s="197">
        <f>PPCL_NG!T52+PPCL_Spot!T52+GT_NG!T52+GT_Spot!T52+Bawana_NG!T52+Bawana_RLNG!T52+Bawana_Spot!T52</f>
        <v>57.307362753669878</v>
      </c>
      <c r="P52" s="198">
        <f t="shared" si="4"/>
        <v>2.6372463301242988E-3</v>
      </c>
      <c r="Q52" s="198">
        <f t="shared" si="5"/>
        <v>9.9999999999935696E-3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83.996134554323319</v>
      </c>
      <c r="D53" s="198">
        <f t="shared" si="0"/>
        <v>3.8654456766806788E-3</v>
      </c>
      <c r="E53" s="197">
        <f>PPCL_NG!J53+PPCL_Spot!J53+GT_NG!J53+GT_Spot!J53+Bawana_NG!J53+Bawana_RLNG!J53+Bawana_Spot!J53</f>
        <v>48</v>
      </c>
      <c r="F53" s="197">
        <f>PPCL_NG!Q53+PPCL_Spot!Q53+GT_NG!Q53+GT_Spot!Q53+Bawana_NG!Q53+Bawana_RLNG!Q53+Bawana_Spot!Q53</f>
        <v>47.997791173899039</v>
      </c>
      <c r="G53" s="198">
        <f t="shared" si="1"/>
        <v>2.208826100961403E-3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4.9997699139478167</v>
      </c>
      <c r="J53" s="198">
        <f t="shared" si="2"/>
        <v>2.3008605218333145E-4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22.998941604159956</v>
      </c>
      <c r="M53" s="198">
        <f t="shared" si="3"/>
        <v>1.0583958400438576E-3</v>
      </c>
      <c r="N53" s="197">
        <f>PPCL_NG!M53+PPCL_Spot!M53+GT_NG!M53+GT_Spot!M53+Bawana_NG!M53+Bawana_RLNG!M53+Bawana_Spot!M53</f>
        <v>57.31</v>
      </c>
      <c r="O53" s="197">
        <f>PPCL_NG!T53+PPCL_Spot!T53+GT_NG!T53+GT_Spot!T53+Bawana_NG!T53+Bawana_RLNG!T53+Bawana_Spot!T53</f>
        <v>57.307362753669878</v>
      </c>
      <c r="P53" s="198">
        <f t="shared" si="4"/>
        <v>2.6372463301242988E-3</v>
      </c>
      <c r="Q53" s="198">
        <f t="shared" si="5"/>
        <v>9.9999999999935696E-3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83.996134554323319</v>
      </c>
      <c r="D54" s="198">
        <f t="shared" si="0"/>
        <v>3.8654456766806788E-3</v>
      </c>
      <c r="E54" s="197">
        <f>PPCL_NG!J54+PPCL_Spot!J54+GT_NG!J54+GT_Spot!J54+Bawana_NG!J54+Bawana_RLNG!J54+Bawana_Spot!J54</f>
        <v>48</v>
      </c>
      <c r="F54" s="197">
        <f>PPCL_NG!Q54+PPCL_Spot!Q54+GT_NG!Q54+GT_Spot!Q54+Bawana_NG!Q54+Bawana_RLNG!Q54+Bawana_Spot!Q54</f>
        <v>47.997791173899039</v>
      </c>
      <c r="G54" s="198">
        <f t="shared" si="1"/>
        <v>2.208826100961403E-3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4.9997699139478167</v>
      </c>
      <c r="J54" s="198">
        <f t="shared" si="2"/>
        <v>2.3008605218333145E-4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22.998941604159956</v>
      </c>
      <c r="M54" s="198">
        <f t="shared" si="3"/>
        <v>1.0583958400438576E-3</v>
      </c>
      <c r="N54" s="197">
        <f>PPCL_NG!M54+PPCL_Spot!M54+GT_NG!M54+GT_Spot!M54+Bawana_NG!M54+Bawana_RLNG!M54+Bawana_Spot!M54</f>
        <v>57.31</v>
      </c>
      <c r="O54" s="197">
        <f>PPCL_NG!T54+PPCL_Spot!T54+GT_NG!T54+GT_Spot!T54+Bawana_NG!T54+Bawana_RLNG!T54+Bawana_Spot!T54</f>
        <v>57.307362753669878</v>
      </c>
      <c r="P54" s="198">
        <f t="shared" si="4"/>
        <v>2.6372463301242988E-3</v>
      </c>
      <c r="Q54" s="198">
        <f t="shared" si="5"/>
        <v>9.9999999999935696E-3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83.996134554323319</v>
      </c>
      <c r="D55" s="198">
        <f t="shared" si="0"/>
        <v>3.8654456766806788E-3</v>
      </c>
      <c r="E55" s="197">
        <f>PPCL_NG!J55+PPCL_Spot!J55+GT_NG!J55+GT_Spot!J55+Bawana_NG!J55+Bawana_RLNG!J55+Bawana_Spot!J55</f>
        <v>48</v>
      </c>
      <c r="F55" s="197">
        <f>PPCL_NG!Q55+PPCL_Spot!Q55+GT_NG!Q55+GT_Spot!Q55+Bawana_NG!Q55+Bawana_RLNG!Q55+Bawana_Spot!Q55</f>
        <v>47.997791173899039</v>
      </c>
      <c r="G55" s="198">
        <f t="shared" si="1"/>
        <v>2.208826100961403E-3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4.9997699139478167</v>
      </c>
      <c r="J55" s="198">
        <f t="shared" si="2"/>
        <v>2.3008605218333145E-4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22.998941604159956</v>
      </c>
      <c r="M55" s="198">
        <f t="shared" si="3"/>
        <v>1.0583958400438576E-3</v>
      </c>
      <c r="N55" s="197">
        <f>PPCL_NG!M55+PPCL_Spot!M55+GT_NG!M55+GT_Spot!M55+Bawana_NG!M55+Bawana_RLNG!M55+Bawana_Spot!M55</f>
        <v>57.31</v>
      </c>
      <c r="O55" s="197">
        <f>PPCL_NG!T55+PPCL_Spot!T55+GT_NG!T55+GT_Spot!T55+Bawana_NG!T55+Bawana_RLNG!T55+Bawana_Spot!T55</f>
        <v>57.307362753669878</v>
      </c>
      <c r="P55" s="198">
        <f t="shared" si="4"/>
        <v>2.6372463301242988E-3</v>
      </c>
      <c r="Q55" s="198">
        <f t="shared" si="5"/>
        <v>9.9999999999935696E-3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83.996134554323319</v>
      </c>
      <c r="D56" s="198">
        <f t="shared" si="0"/>
        <v>3.8654456766806788E-3</v>
      </c>
      <c r="E56" s="197">
        <f>PPCL_NG!J56+PPCL_Spot!J56+GT_NG!J56+GT_Spot!J56+Bawana_NG!J56+Bawana_RLNG!J56+Bawana_Spot!J56</f>
        <v>48</v>
      </c>
      <c r="F56" s="197">
        <f>PPCL_NG!Q56+PPCL_Spot!Q56+GT_NG!Q56+GT_Spot!Q56+Bawana_NG!Q56+Bawana_RLNG!Q56+Bawana_Spot!Q56</f>
        <v>47.997791173899039</v>
      </c>
      <c r="G56" s="198">
        <f t="shared" si="1"/>
        <v>2.208826100961403E-3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4.9997699139478167</v>
      </c>
      <c r="J56" s="198">
        <f t="shared" si="2"/>
        <v>2.3008605218333145E-4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22.998941604159956</v>
      </c>
      <c r="M56" s="198">
        <f t="shared" si="3"/>
        <v>1.0583958400438576E-3</v>
      </c>
      <c r="N56" s="197">
        <f>PPCL_NG!M56+PPCL_Spot!M56+GT_NG!M56+GT_Spot!M56+Bawana_NG!M56+Bawana_RLNG!M56+Bawana_Spot!M56</f>
        <v>57.31</v>
      </c>
      <c r="O56" s="197">
        <f>PPCL_NG!T56+PPCL_Spot!T56+GT_NG!T56+GT_Spot!T56+Bawana_NG!T56+Bawana_RLNG!T56+Bawana_Spot!T56</f>
        <v>57.307362753669878</v>
      </c>
      <c r="P56" s="198">
        <f t="shared" si="4"/>
        <v>2.6372463301242988E-3</v>
      </c>
      <c r="Q56" s="198">
        <f t="shared" si="5"/>
        <v>9.9999999999935696E-3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83.996134554323319</v>
      </c>
      <c r="D57" s="198">
        <f t="shared" si="0"/>
        <v>3.8654456766806788E-3</v>
      </c>
      <c r="E57" s="197">
        <f>PPCL_NG!J57+PPCL_Spot!J57+GT_NG!J57+GT_Spot!J57+Bawana_NG!J57+Bawana_RLNG!J57+Bawana_Spot!J57</f>
        <v>48</v>
      </c>
      <c r="F57" s="197">
        <f>PPCL_NG!Q57+PPCL_Spot!Q57+GT_NG!Q57+GT_Spot!Q57+Bawana_NG!Q57+Bawana_RLNG!Q57+Bawana_Spot!Q57</f>
        <v>47.997791173899039</v>
      </c>
      <c r="G57" s="198">
        <f t="shared" si="1"/>
        <v>2.208826100961403E-3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4.9997699139478167</v>
      </c>
      <c r="J57" s="198">
        <f t="shared" si="2"/>
        <v>2.3008605218333145E-4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22.998941604159956</v>
      </c>
      <c r="M57" s="198">
        <f t="shared" si="3"/>
        <v>1.0583958400438576E-3</v>
      </c>
      <c r="N57" s="197">
        <f>PPCL_NG!M57+PPCL_Spot!M57+GT_NG!M57+GT_Spot!M57+Bawana_NG!M57+Bawana_RLNG!M57+Bawana_Spot!M57</f>
        <v>57.31</v>
      </c>
      <c r="O57" s="197">
        <f>PPCL_NG!T57+PPCL_Spot!T57+GT_NG!T57+GT_Spot!T57+Bawana_NG!T57+Bawana_RLNG!T57+Bawana_Spot!T57</f>
        <v>57.307362753669878</v>
      </c>
      <c r="P57" s="198">
        <f t="shared" si="4"/>
        <v>2.6372463301242988E-3</v>
      </c>
      <c r="Q57" s="198">
        <f t="shared" si="5"/>
        <v>9.9999999999935696E-3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83.996134554323319</v>
      </c>
      <c r="D58" s="198">
        <f t="shared" si="0"/>
        <v>3.8654456766806788E-3</v>
      </c>
      <c r="E58" s="197">
        <f>PPCL_NG!J58+PPCL_Spot!J58+GT_NG!J58+GT_Spot!J58+Bawana_NG!J58+Bawana_RLNG!J58+Bawana_Spot!J58</f>
        <v>48</v>
      </c>
      <c r="F58" s="197">
        <f>PPCL_NG!Q58+PPCL_Spot!Q58+GT_NG!Q58+GT_Spot!Q58+Bawana_NG!Q58+Bawana_RLNG!Q58+Bawana_Spot!Q58</f>
        <v>47.997791173899039</v>
      </c>
      <c r="G58" s="198">
        <f t="shared" si="1"/>
        <v>2.208826100961403E-3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4.9997699139478167</v>
      </c>
      <c r="J58" s="198">
        <f t="shared" si="2"/>
        <v>2.3008605218333145E-4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22.998941604159956</v>
      </c>
      <c r="M58" s="198">
        <f t="shared" si="3"/>
        <v>1.0583958400438576E-3</v>
      </c>
      <c r="N58" s="197">
        <f>PPCL_NG!M58+PPCL_Spot!M58+GT_NG!M58+GT_Spot!M58+Bawana_NG!M58+Bawana_RLNG!M58+Bawana_Spot!M58</f>
        <v>57.31</v>
      </c>
      <c r="O58" s="197">
        <f>PPCL_NG!T58+PPCL_Spot!T58+GT_NG!T58+GT_Spot!T58+Bawana_NG!T58+Bawana_RLNG!T58+Bawana_Spot!T58</f>
        <v>57.307362753669878</v>
      </c>
      <c r="P58" s="198">
        <f t="shared" si="4"/>
        <v>2.6372463301242988E-3</v>
      </c>
      <c r="Q58" s="198">
        <f t="shared" si="5"/>
        <v>9.9999999999935696E-3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83.996134554323319</v>
      </c>
      <c r="D59" s="198">
        <f t="shared" si="0"/>
        <v>3.8654456766806788E-3</v>
      </c>
      <c r="E59" s="197">
        <f>PPCL_NG!J59+PPCL_Spot!J59+GT_NG!J59+GT_Spot!J59+Bawana_NG!J59+Bawana_RLNG!J59+Bawana_Spot!J59</f>
        <v>48</v>
      </c>
      <c r="F59" s="197">
        <f>PPCL_NG!Q59+PPCL_Spot!Q59+GT_NG!Q59+GT_Spot!Q59+Bawana_NG!Q59+Bawana_RLNG!Q59+Bawana_Spot!Q59</f>
        <v>47.997791173899039</v>
      </c>
      <c r="G59" s="198">
        <f t="shared" si="1"/>
        <v>2.208826100961403E-3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4.9997699139478167</v>
      </c>
      <c r="J59" s="198">
        <f t="shared" si="2"/>
        <v>2.3008605218333145E-4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22.998941604159956</v>
      </c>
      <c r="M59" s="198">
        <f t="shared" si="3"/>
        <v>1.0583958400438576E-3</v>
      </c>
      <c r="N59" s="197">
        <f>PPCL_NG!M59+PPCL_Spot!M59+GT_NG!M59+GT_Spot!M59+Bawana_NG!M59+Bawana_RLNG!M59+Bawana_Spot!M59</f>
        <v>57.31</v>
      </c>
      <c r="O59" s="197">
        <f>PPCL_NG!T59+PPCL_Spot!T59+GT_NG!T59+GT_Spot!T59+Bawana_NG!T59+Bawana_RLNG!T59+Bawana_Spot!T59</f>
        <v>57.307362753669878</v>
      </c>
      <c r="P59" s="198">
        <f t="shared" si="4"/>
        <v>2.6372463301242988E-3</v>
      </c>
      <c r="Q59" s="198">
        <f t="shared" si="5"/>
        <v>9.9999999999935696E-3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83.996134554323319</v>
      </c>
      <c r="D60" s="198">
        <f t="shared" si="0"/>
        <v>3.8654456766806788E-3</v>
      </c>
      <c r="E60" s="197">
        <f>PPCL_NG!J60+PPCL_Spot!J60+GT_NG!J60+GT_Spot!J60+Bawana_NG!J60+Bawana_RLNG!J60+Bawana_Spot!J60</f>
        <v>48</v>
      </c>
      <c r="F60" s="197">
        <f>PPCL_NG!Q60+PPCL_Spot!Q60+GT_NG!Q60+GT_Spot!Q60+Bawana_NG!Q60+Bawana_RLNG!Q60+Bawana_Spot!Q60</f>
        <v>47.997791173899039</v>
      </c>
      <c r="G60" s="198">
        <f t="shared" si="1"/>
        <v>2.208826100961403E-3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4.9997699139478167</v>
      </c>
      <c r="J60" s="198">
        <f t="shared" si="2"/>
        <v>2.3008605218333145E-4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22.998941604159956</v>
      </c>
      <c r="M60" s="198">
        <f t="shared" si="3"/>
        <v>1.0583958400438576E-3</v>
      </c>
      <c r="N60" s="197">
        <f>PPCL_NG!M60+PPCL_Spot!M60+GT_NG!M60+GT_Spot!M60+Bawana_NG!M60+Bawana_RLNG!M60+Bawana_Spot!M60</f>
        <v>57.31</v>
      </c>
      <c r="O60" s="197">
        <f>PPCL_NG!T60+PPCL_Spot!T60+GT_NG!T60+GT_Spot!T60+Bawana_NG!T60+Bawana_RLNG!T60+Bawana_Spot!T60</f>
        <v>57.307362753669878</v>
      </c>
      <c r="P60" s="198">
        <f t="shared" si="4"/>
        <v>2.6372463301242988E-3</v>
      </c>
      <c r="Q60" s="198">
        <f t="shared" si="5"/>
        <v>9.9999999999935696E-3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83.996134554323319</v>
      </c>
      <c r="D61" s="198">
        <f t="shared" si="0"/>
        <v>3.8654456766806788E-3</v>
      </c>
      <c r="E61" s="197">
        <f>PPCL_NG!J61+PPCL_Spot!J61+GT_NG!J61+GT_Spot!J61+Bawana_NG!J61+Bawana_RLNG!J61+Bawana_Spot!J61</f>
        <v>48</v>
      </c>
      <c r="F61" s="197">
        <f>PPCL_NG!Q61+PPCL_Spot!Q61+GT_NG!Q61+GT_Spot!Q61+Bawana_NG!Q61+Bawana_RLNG!Q61+Bawana_Spot!Q61</f>
        <v>47.997791173899039</v>
      </c>
      <c r="G61" s="198">
        <f t="shared" si="1"/>
        <v>2.208826100961403E-3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4.9997699139478167</v>
      </c>
      <c r="J61" s="198">
        <f t="shared" si="2"/>
        <v>2.3008605218333145E-4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22.998941604159956</v>
      </c>
      <c r="M61" s="198">
        <f t="shared" si="3"/>
        <v>1.0583958400438576E-3</v>
      </c>
      <c r="N61" s="197">
        <f>PPCL_NG!M61+PPCL_Spot!M61+GT_NG!M61+GT_Spot!M61+Bawana_NG!M61+Bawana_RLNG!M61+Bawana_Spot!M61</f>
        <v>57.31</v>
      </c>
      <c r="O61" s="197">
        <f>PPCL_NG!T61+PPCL_Spot!T61+GT_NG!T61+GT_Spot!T61+Bawana_NG!T61+Bawana_RLNG!T61+Bawana_Spot!T61</f>
        <v>57.307362753669878</v>
      </c>
      <c r="P61" s="198">
        <f t="shared" si="4"/>
        <v>2.6372463301242988E-3</v>
      </c>
      <c r="Q61" s="198">
        <f t="shared" si="5"/>
        <v>9.9999999999935696E-3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83.996134554323319</v>
      </c>
      <c r="D62" s="198">
        <f t="shared" si="0"/>
        <v>3.8654456766806788E-3</v>
      </c>
      <c r="E62" s="197">
        <f>PPCL_NG!J62+PPCL_Spot!J62+GT_NG!J62+GT_Spot!J62+Bawana_NG!J62+Bawana_RLNG!J62+Bawana_Spot!J62</f>
        <v>48</v>
      </c>
      <c r="F62" s="197">
        <f>PPCL_NG!Q62+PPCL_Spot!Q62+GT_NG!Q62+GT_Spot!Q62+Bawana_NG!Q62+Bawana_RLNG!Q62+Bawana_Spot!Q62</f>
        <v>47.997791173899039</v>
      </c>
      <c r="G62" s="198">
        <f t="shared" si="1"/>
        <v>2.208826100961403E-3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4.9997699139478167</v>
      </c>
      <c r="J62" s="198">
        <f t="shared" si="2"/>
        <v>2.3008605218333145E-4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22.998941604159956</v>
      </c>
      <c r="M62" s="198">
        <f t="shared" si="3"/>
        <v>1.0583958400438576E-3</v>
      </c>
      <c r="N62" s="197">
        <f>PPCL_NG!M62+PPCL_Spot!M62+GT_NG!M62+GT_Spot!M62+Bawana_NG!M62+Bawana_RLNG!M62+Bawana_Spot!M62</f>
        <v>57.31</v>
      </c>
      <c r="O62" s="197">
        <f>PPCL_NG!T62+PPCL_Spot!T62+GT_NG!T62+GT_Spot!T62+Bawana_NG!T62+Bawana_RLNG!T62+Bawana_Spot!T62</f>
        <v>57.307362753669878</v>
      </c>
      <c r="P62" s="198">
        <f t="shared" si="4"/>
        <v>2.6372463301242988E-3</v>
      </c>
      <c r="Q62" s="198">
        <f t="shared" si="5"/>
        <v>9.9999999999935696E-3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83.996134554323319</v>
      </c>
      <c r="D63" s="198">
        <f t="shared" si="0"/>
        <v>3.8654456766806788E-3</v>
      </c>
      <c r="E63" s="197">
        <f>PPCL_NG!J63+PPCL_Spot!J63+GT_NG!J63+GT_Spot!J63+Bawana_NG!J63+Bawana_RLNG!J63+Bawana_Spot!J63</f>
        <v>48</v>
      </c>
      <c r="F63" s="197">
        <f>PPCL_NG!Q63+PPCL_Spot!Q63+GT_NG!Q63+GT_Spot!Q63+Bawana_NG!Q63+Bawana_RLNG!Q63+Bawana_Spot!Q63</f>
        <v>47.997791173899039</v>
      </c>
      <c r="G63" s="198">
        <f t="shared" si="1"/>
        <v>2.208826100961403E-3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4.9997699139478167</v>
      </c>
      <c r="J63" s="198">
        <f t="shared" si="2"/>
        <v>2.3008605218333145E-4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22.998941604159956</v>
      </c>
      <c r="M63" s="198">
        <f t="shared" si="3"/>
        <v>1.0583958400438576E-3</v>
      </c>
      <c r="N63" s="197">
        <f>PPCL_NG!M63+PPCL_Spot!M63+GT_NG!M63+GT_Spot!M63+Bawana_NG!M63+Bawana_RLNG!M63+Bawana_Spot!M63</f>
        <v>57.31</v>
      </c>
      <c r="O63" s="197">
        <f>PPCL_NG!T63+PPCL_Spot!T63+GT_NG!T63+GT_Spot!T63+Bawana_NG!T63+Bawana_RLNG!T63+Bawana_Spot!T63</f>
        <v>57.307362753669878</v>
      </c>
      <c r="P63" s="198">
        <f t="shared" si="4"/>
        <v>2.6372463301242988E-3</v>
      </c>
      <c r="Q63" s="198">
        <f t="shared" si="5"/>
        <v>9.9999999999935696E-3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83.996134554323319</v>
      </c>
      <c r="D64" s="198">
        <f t="shared" si="0"/>
        <v>3.8654456766806788E-3</v>
      </c>
      <c r="E64" s="197">
        <f>PPCL_NG!J64+PPCL_Spot!J64+GT_NG!J64+GT_Spot!J64+Bawana_NG!J64+Bawana_RLNG!J64+Bawana_Spot!J64</f>
        <v>48</v>
      </c>
      <c r="F64" s="197">
        <f>PPCL_NG!Q64+PPCL_Spot!Q64+GT_NG!Q64+GT_Spot!Q64+Bawana_NG!Q64+Bawana_RLNG!Q64+Bawana_Spot!Q64</f>
        <v>47.997791173899039</v>
      </c>
      <c r="G64" s="198">
        <f t="shared" si="1"/>
        <v>2.208826100961403E-3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4.9997699139478167</v>
      </c>
      <c r="J64" s="198">
        <f t="shared" si="2"/>
        <v>2.3008605218333145E-4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22.998941604159956</v>
      </c>
      <c r="M64" s="198">
        <f t="shared" si="3"/>
        <v>1.0583958400438576E-3</v>
      </c>
      <c r="N64" s="197">
        <f>PPCL_NG!M64+PPCL_Spot!M64+GT_NG!M64+GT_Spot!M64+Bawana_NG!M64+Bawana_RLNG!M64+Bawana_Spot!M64</f>
        <v>57.31</v>
      </c>
      <c r="O64" s="197">
        <f>PPCL_NG!T64+PPCL_Spot!T64+GT_NG!T64+GT_Spot!T64+Bawana_NG!T64+Bawana_RLNG!T64+Bawana_Spot!T64</f>
        <v>57.307362753669878</v>
      </c>
      <c r="P64" s="198">
        <f t="shared" si="4"/>
        <v>2.6372463301242988E-3</v>
      </c>
      <c r="Q64" s="198">
        <f t="shared" si="5"/>
        <v>9.9999999999935696E-3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83.996134554323319</v>
      </c>
      <c r="D65" s="198">
        <f t="shared" si="0"/>
        <v>3.8654456766806788E-3</v>
      </c>
      <c r="E65" s="197">
        <f>PPCL_NG!J65+PPCL_Spot!J65+GT_NG!J65+GT_Spot!J65+Bawana_NG!J65+Bawana_RLNG!J65+Bawana_Spot!J65</f>
        <v>48</v>
      </c>
      <c r="F65" s="197">
        <f>PPCL_NG!Q65+PPCL_Spot!Q65+GT_NG!Q65+GT_Spot!Q65+Bawana_NG!Q65+Bawana_RLNG!Q65+Bawana_Spot!Q65</f>
        <v>47.997791173899039</v>
      </c>
      <c r="G65" s="198">
        <f t="shared" si="1"/>
        <v>2.208826100961403E-3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4.9997699139478167</v>
      </c>
      <c r="J65" s="198">
        <f t="shared" si="2"/>
        <v>2.3008605218333145E-4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22.998941604159956</v>
      </c>
      <c r="M65" s="198">
        <f t="shared" si="3"/>
        <v>1.0583958400438576E-3</v>
      </c>
      <c r="N65" s="197">
        <f>PPCL_NG!M65+PPCL_Spot!M65+GT_NG!M65+GT_Spot!M65+Bawana_NG!M65+Bawana_RLNG!M65+Bawana_Spot!M65</f>
        <v>57.31</v>
      </c>
      <c r="O65" s="197">
        <f>PPCL_NG!T65+PPCL_Spot!T65+GT_NG!T65+GT_Spot!T65+Bawana_NG!T65+Bawana_RLNG!T65+Bawana_Spot!T65</f>
        <v>57.307362753669878</v>
      </c>
      <c r="P65" s="198">
        <f t="shared" si="4"/>
        <v>2.6372463301242988E-3</v>
      </c>
      <c r="Q65" s="198">
        <f t="shared" si="5"/>
        <v>9.9999999999935696E-3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83.996134554323319</v>
      </c>
      <c r="D66" s="198">
        <f t="shared" si="0"/>
        <v>3.8654456766806788E-3</v>
      </c>
      <c r="E66" s="197">
        <f>PPCL_NG!J66+PPCL_Spot!J66+GT_NG!J66+GT_Spot!J66+Bawana_NG!J66+Bawana_RLNG!J66+Bawana_Spot!J66</f>
        <v>48</v>
      </c>
      <c r="F66" s="197">
        <f>PPCL_NG!Q66+PPCL_Spot!Q66+GT_NG!Q66+GT_Spot!Q66+Bawana_NG!Q66+Bawana_RLNG!Q66+Bawana_Spot!Q66</f>
        <v>47.997791173899039</v>
      </c>
      <c r="G66" s="198">
        <f t="shared" si="1"/>
        <v>2.208826100961403E-3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4.9997699139478167</v>
      </c>
      <c r="J66" s="198">
        <f t="shared" si="2"/>
        <v>2.3008605218333145E-4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22.998941604159956</v>
      </c>
      <c r="M66" s="198">
        <f t="shared" si="3"/>
        <v>1.0583958400438576E-3</v>
      </c>
      <c r="N66" s="197">
        <f>PPCL_NG!M66+PPCL_Spot!M66+GT_NG!M66+GT_Spot!M66+Bawana_NG!M66+Bawana_RLNG!M66+Bawana_Spot!M66</f>
        <v>57.31</v>
      </c>
      <c r="O66" s="197">
        <f>PPCL_NG!T66+PPCL_Spot!T66+GT_NG!T66+GT_Spot!T66+Bawana_NG!T66+Bawana_RLNG!T66+Bawana_Spot!T66</f>
        <v>57.307362753669878</v>
      </c>
      <c r="P66" s="198">
        <f t="shared" si="4"/>
        <v>2.6372463301242988E-3</v>
      </c>
      <c r="Q66" s="198">
        <f t="shared" si="5"/>
        <v>9.9999999999935696E-3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83.996134554323319</v>
      </c>
      <c r="D67" s="198">
        <f t="shared" ref="D67:D99" si="6">B67-C67</f>
        <v>3.8654456766806788E-3</v>
      </c>
      <c r="E67" s="197">
        <f>PPCL_NG!J67+PPCL_Spot!J67+GT_NG!J67+GT_Spot!J67+Bawana_NG!J67+Bawana_RLNG!J67+Bawana_Spot!J67</f>
        <v>48</v>
      </c>
      <c r="F67" s="197">
        <f>PPCL_NG!Q67+PPCL_Spot!Q67+GT_NG!Q67+GT_Spot!Q67+Bawana_NG!Q67+Bawana_RLNG!Q67+Bawana_Spot!Q67</f>
        <v>47.997791173899039</v>
      </c>
      <c r="G67" s="198">
        <f t="shared" ref="G67:G99" si="7">E67-F67</f>
        <v>2.208826100961403E-3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4.9997699139478167</v>
      </c>
      <c r="J67" s="198">
        <f t="shared" ref="J67:J99" si="8">H67-I67</f>
        <v>2.3008605218333145E-4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22.998941604159956</v>
      </c>
      <c r="M67" s="198">
        <f t="shared" ref="M67:M99" si="9">K67-L67</f>
        <v>1.0583958400438576E-3</v>
      </c>
      <c r="N67" s="197">
        <f>PPCL_NG!M67+PPCL_Spot!M67+GT_NG!M67+GT_Spot!M67+Bawana_NG!M67+Bawana_RLNG!M67+Bawana_Spot!M67</f>
        <v>57.31</v>
      </c>
      <c r="O67" s="197">
        <f>PPCL_NG!T67+PPCL_Spot!T67+GT_NG!T67+GT_Spot!T67+Bawana_NG!T67+Bawana_RLNG!T67+Bawana_Spot!T67</f>
        <v>57.307362753669878</v>
      </c>
      <c r="P67" s="198">
        <f t="shared" ref="P67:P99" si="10">N67-O67</f>
        <v>2.6372463301242988E-3</v>
      </c>
      <c r="Q67" s="198">
        <f t="shared" si="5"/>
        <v>9.9999999999935696E-3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83.996134554323319</v>
      </c>
      <c r="D68" s="198">
        <f t="shared" si="6"/>
        <v>3.8654456766806788E-3</v>
      </c>
      <c r="E68" s="197">
        <f>PPCL_NG!J68+PPCL_Spot!J68+GT_NG!J68+GT_Spot!J68+Bawana_NG!J68+Bawana_RLNG!J68+Bawana_Spot!J68</f>
        <v>48</v>
      </c>
      <c r="F68" s="197">
        <f>PPCL_NG!Q68+PPCL_Spot!Q68+GT_NG!Q68+GT_Spot!Q68+Bawana_NG!Q68+Bawana_RLNG!Q68+Bawana_Spot!Q68</f>
        <v>47.997791173899039</v>
      </c>
      <c r="G68" s="198">
        <f t="shared" si="7"/>
        <v>2.208826100961403E-3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4.9997699139478167</v>
      </c>
      <c r="J68" s="198">
        <f t="shared" si="8"/>
        <v>2.3008605218333145E-4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22.998941604159956</v>
      </c>
      <c r="M68" s="198">
        <f t="shared" si="9"/>
        <v>1.0583958400438576E-3</v>
      </c>
      <c r="N68" s="197">
        <f>PPCL_NG!M68+PPCL_Spot!M68+GT_NG!M68+GT_Spot!M68+Bawana_NG!M68+Bawana_RLNG!M68+Bawana_Spot!M68</f>
        <v>57.31</v>
      </c>
      <c r="O68" s="197">
        <f>PPCL_NG!T68+PPCL_Spot!T68+GT_NG!T68+GT_Spot!T68+Bawana_NG!T68+Bawana_RLNG!T68+Bawana_Spot!T68</f>
        <v>57.307362753669878</v>
      </c>
      <c r="P68" s="198">
        <f t="shared" si="10"/>
        <v>2.6372463301242988E-3</v>
      </c>
      <c r="Q68" s="198">
        <f t="shared" ref="Q68:Q99" si="11">D68+G68+J68+M68+P68</f>
        <v>9.9999999999935696E-3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83.996134554323319</v>
      </c>
      <c r="D69" s="198">
        <f t="shared" si="6"/>
        <v>3.8654456766806788E-3</v>
      </c>
      <c r="E69" s="197">
        <f>PPCL_NG!J69+PPCL_Spot!J69+GT_NG!J69+GT_Spot!J69+Bawana_NG!J69+Bawana_RLNG!J69+Bawana_Spot!J69</f>
        <v>48</v>
      </c>
      <c r="F69" s="197">
        <f>PPCL_NG!Q69+PPCL_Spot!Q69+GT_NG!Q69+GT_Spot!Q69+Bawana_NG!Q69+Bawana_RLNG!Q69+Bawana_Spot!Q69</f>
        <v>47.997791173899039</v>
      </c>
      <c r="G69" s="198">
        <f t="shared" si="7"/>
        <v>2.208826100961403E-3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4.9997699139478167</v>
      </c>
      <c r="J69" s="198">
        <f t="shared" si="8"/>
        <v>2.3008605218333145E-4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22.998941604159956</v>
      </c>
      <c r="M69" s="198">
        <f t="shared" si="9"/>
        <v>1.0583958400438576E-3</v>
      </c>
      <c r="N69" s="197">
        <f>PPCL_NG!M69+PPCL_Spot!M69+GT_NG!M69+GT_Spot!M69+Bawana_NG!M69+Bawana_RLNG!M69+Bawana_Spot!M69</f>
        <v>57.31</v>
      </c>
      <c r="O69" s="197">
        <f>PPCL_NG!T69+PPCL_Spot!T69+GT_NG!T69+GT_Spot!T69+Bawana_NG!T69+Bawana_RLNG!T69+Bawana_Spot!T69</f>
        <v>57.307362753669878</v>
      </c>
      <c r="P69" s="198">
        <f t="shared" si="10"/>
        <v>2.6372463301242988E-3</v>
      </c>
      <c r="Q69" s="198">
        <f t="shared" si="11"/>
        <v>9.9999999999935696E-3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83.996134554323319</v>
      </c>
      <c r="D70" s="198">
        <f t="shared" si="6"/>
        <v>3.8654456766806788E-3</v>
      </c>
      <c r="E70" s="197">
        <f>PPCL_NG!J70+PPCL_Spot!J70+GT_NG!J70+GT_Spot!J70+Bawana_NG!J70+Bawana_RLNG!J70+Bawana_Spot!J70</f>
        <v>48</v>
      </c>
      <c r="F70" s="197">
        <f>PPCL_NG!Q70+PPCL_Spot!Q70+GT_NG!Q70+GT_Spot!Q70+Bawana_NG!Q70+Bawana_RLNG!Q70+Bawana_Spot!Q70</f>
        <v>47.997791173899039</v>
      </c>
      <c r="G70" s="198">
        <f t="shared" si="7"/>
        <v>2.208826100961403E-3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4.9997699139478167</v>
      </c>
      <c r="J70" s="198">
        <f t="shared" si="8"/>
        <v>2.3008605218333145E-4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22.998941604159956</v>
      </c>
      <c r="M70" s="198">
        <f t="shared" si="9"/>
        <v>1.0583958400438576E-3</v>
      </c>
      <c r="N70" s="197">
        <f>PPCL_NG!M70+PPCL_Spot!M70+GT_NG!M70+GT_Spot!M70+Bawana_NG!M70+Bawana_RLNG!M70+Bawana_Spot!M70</f>
        <v>57.31</v>
      </c>
      <c r="O70" s="197">
        <f>PPCL_NG!T70+PPCL_Spot!T70+GT_NG!T70+GT_Spot!T70+Bawana_NG!T70+Bawana_RLNG!T70+Bawana_Spot!T70</f>
        <v>57.307362753669878</v>
      </c>
      <c r="P70" s="198">
        <f t="shared" si="10"/>
        <v>2.6372463301242988E-3</v>
      </c>
      <c r="Q70" s="198">
        <f t="shared" si="11"/>
        <v>9.9999999999935696E-3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83.996134554323319</v>
      </c>
      <c r="D71" s="198">
        <f t="shared" si="6"/>
        <v>3.8654456766806788E-3</v>
      </c>
      <c r="E71" s="197">
        <f>PPCL_NG!J71+PPCL_Spot!J71+GT_NG!J71+GT_Spot!J71+Bawana_NG!J71+Bawana_RLNG!J71+Bawana_Spot!J71</f>
        <v>48</v>
      </c>
      <c r="F71" s="197">
        <f>PPCL_NG!Q71+PPCL_Spot!Q71+GT_NG!Q71+GT_Spot!Q71+Bawana_NG!Q71+Bawana_RLNG!Q71+Bawana_Spot!Q71</f>
        <v>47.997791173899039</v>
      </c>
      <c r="G71" s="198">
        <f t="shared" si="7"/>
        <v>2.208826100961403E-3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4.9997699139478167</v>
      </c>
      <c r="J71" s="198">
        <f t="shared" si="8"/>
        <v>2.3008605218333145E-4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22.998941604159956</v>
      </c>
      <c r="M71" s="198">
        <f t="shared" si="9"/>
        <v>1.0583958400438576E-3</v>
      </c>
      <c r="N71" s="197">
        <f>PPCL_NG!M71+PPCL_Spot!M71+GT_NG!M71+GT_Spot!M71+Bawana_NG!M71+Bawana_RLNG!M71+Bawana_Spot!M71</f>
        <v>57.31</v>
      </c>
      <c r="O71" s="197">
        <f>PPCL_NG!T71+PPCL_Spot!T71+GT_NG!T71+GT_Spot!T71+Bawana_NG!T71+Bawana_RLNG!T71+Bawana_Spot!T71</f>
        <v>57.307362753669878</v>
      </c>
      <c r="P71" s="198">
        <f t="shared" si="10"/>
        <v>2.6372463301242988E-3</v>
      </c>
      <c r="Q71" s="198">
        <f t="shared" si="11"/>
        <v>9.9999999999935696E-3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83.996134554323319</v>
      </c>
      <c r="D72" s="198">
        <f t="shared" si="6"/>
        <v>3.8654456766806788E-3</v>
      </c>
      <c r="E72" s="197">
        <f>PPCL_NG!J72+PPCL_Spot!J72+GT_NG!J72+GT_Spot!J72+Bawana_NG!J72+Bawana_RLNG!J72+Bawana_Spot!J72</f>
        <v>48</v>
      </c>
      <c r="F72" s="197">
        <f>PPCL_NG!Q72+PPCL_Spot!Q72+GT_NG!Q72+GT_Spot!Q72+Bawana_NG!Q72+Bawana_RLNG!Q72+Bawana_Spot!Q72</f>
        <v>47.997791173899039</v>
      </c>
      <c r="G72" s="198">
        <f t="shared" si="7"/>
        <v>2.208826100961403E-3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4.9997699139478167</v>
      </c>
      <c r="J72" s="198">
        <f t="shared" si="8"/>
        <v>2.3008605218333145E-4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22.998941604159956</v>
      </c>
      <c r="M72" s="198">
        <f t="shared" si="9"/>
        <v>1.0583958400438576E-3</v>
      </c>
      <c r="N72" s="197">
        <f>PPCL_NG!M72+PPCL_Spot!M72+GT_NG!M72+GT_Spot!M72+Bawana_NG!M72+Bawana_RLNG!M72+Bawana_Spot!M72</f>
        <v>57.31</v>
      </c>
      <c r="O72" s="197">
        <f>PPCL_NG!T72+PPCL_Spot!T72+GT_NG!T72+GT_Spot!T72+Bawana_NG!T72+Bawana_RLNG!T72+Bawana_Spot!T72</f>
        <v>57.307362753669878</v>
      </c>
      <c r="P72" s="198">
        <f t="shared" si="10"/>
        <v>2.6372463301242988E-3</v>
      </c>
      <c r="Q72" s="198">
        <f t="shared" si="11"/>
        <v>9.9999999999935696E-3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83.996134554323319</v>
      </c>
      <c r="D73" s="198">
        <f t="shared" si="6"/>
        <v>3.8654456766806788E-3</v>
      </c>
      <c r="E73" s="197">
        <f>PPCL_NG!J73+PPCL_Spot!J73+GT_NG!J73+GT_Spot!J73+Bawana_NG!J73+Bawana_RLNG!J73+Bawana_Spot!J73</f>
        <v>48</v>
      </c>
      <c r="F73" s="197">
        <f>PPCL_NG!Q73+PPCL_Spot!Q73+GT_NG!Q73+GT_Spot!Q73+Bawana_NG!Q73+Bawana_RLNG!Q73+Bawana_Spot!Q73</f>
        <v>47.997791173899039</v>
      </c>
      <c r="G73" s="198">
        <f t="shared" si="7"/>
        <v>2.208826100961403E-3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4.9997699139478167</v>
      </c>
      <c r="J73" s="198">
        <f t="shared" si="8"/>
        <v>2.3008605218333145E-4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22.998941604159956</v>
      </c>
      <c r="M73" s="198">
        <f t="shared" si="9"/>
        <v>1.0583958400438576E-3</v>
      </c>
      <c r="N73" s="197">
        <f>PPCL_NG!M73+PPCL_Spot!M73+GT_NG!M73+GT_Spot!M73+Bawana_NG!M73+Bawana_RLNG!M73+Bawana_Spot!M73</f>
        <v>57.31</v>
      </c>
      <c r="O73" s="197">
        <f>PPCL_NG!T73+PPCL_Spot!T73+GT_NG!T73+GT_Spot!T73+Bawana_NG!T73+Bawana_RLNG!T73+Bawana_Spot!T73</f>
        <v>57.307362753669878</v>
      </c>
      <c r="P73" s="198">
        <f t="shared" si="10"/>
        <v>2.6372463301242988E-3</v>
      </c>
      <c r="Q73" s="198">
        <f t="shared" si="11"/>
        <v>9.9999999999935696E-3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83.996134554323319</v>
      </c>
      <c r="D74" s="198">
        <f t="shared" si="6"/>
        <v>3.8654456766806788E-3</v>
      </c>
      <c r="E74" s="197">
        <f>PPCL_NG!J74+PPCL_Spot!J74+GT_NG!J74+GT_Spot!J74+Bawana_NG!J74+Bawana_RLNG!J74+Bawana_Spot!J74</f>
        <v>48</v>
      </c>
      <c r="F74" s="197">
        <f>PPCL_NG!Q74+PPCL_Spot!Q74+GT_NG!Q74+GT_Spot!Q74+Bawana_NG!Q74+Bawana_RLNG!Q74+Bawana_Spot!Q74</f>
        <v>47.997791173899039</v>
      </c>
      <c r="G74" s="198">
        <f t="shared" si="7"/>
        <v>2.208826100961403E-3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4.9997699139478167</v>
      </c>
      <c r="J74" s="198">
        <f t="shared" si="8"/>
        <v>2.3008605218333145E-4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22.998941604159956</v>
      </c>
      <c r="M74" s="198">
        <f t="shared" si="9"/>
        <v>1.0583958400438576E-3</v>
      </c>
      <c r="N74" s="197">
        <f>PPCL_NG!M74+PPCL_Spot!M74+GT_NG!M74+GT_Spot!M74+Bawana_NG!M74+Bawana_RLNG!M74+Bawana_Spot!M74</f>
        <v>57.31</v>
      </c>
      <c r="O74" s="197">
        <f>PPCL_NG!T74+PPCL_Spot!T74+GT_NG!T74+GT_Spot!T74+Bawana_NG!T74+Bawana_RLNG!T74+Bawana_Spot!T74</f>
        <v>57.307362753669878</v>
      </c>
      <c r="P74" s="198">
        <f t="shared" si="10"/>
        <v>2.6372463301242988E-3</v>
      </c>
      <c r="Q74" s="198">
        <f t="shared" si="11"/>
        <v>9.9999999999935696E-3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99.61</v>
      </c>
      <c r="D75" s="198">
        <f t="shared" si="6"/>
        <v>0</v>
      </c>
      <c r="E75" s="197">
        <f>PPCL_NG!J75+PPCL_Spot!J75+GT_NG!J75+GT_Spot!J75+Bawana_NG!J75+Bawana_RLNG!J75+Bawana_Spot!J75</f>
        <v>48</v>
      </c>
      <c r="F75" s="197">
        <f>PPCL_NG!Q75+PPCL_Spot!Q75+GT_NG!Q75+GT_Spot!Q75+Bawana_NG!Q75+Bawana_RLNG!Q75+Bawana_Spot!Q75</f>
        <v>48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22.64</v>
      </c>
      <c r="L75" s="197">
        <f>PPCL_NG!S75+PPCL_Spot!S75+GT_NG!S75+GT_Spot!S75+Bawana_NG!S75+Bawana_RLNG!S75+Bawana_Spot!S75</f>
        <v>22.64</v>
      </c>
      <c r="M75" s="198">
        <f t="shared" si="9"/>
        <v>0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50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</v>
      </c>
      <c r="D76" s="198">
        <f t="shared" si="6"/>
        <v>0</v>
      </c>
      <c r="E76" s="197">
        <f>PPCL_NG!J76+PPCL_Spot!J76+GT_NG!J76+GT_Spot!J76+Bawana_NG!J76+Bawana_RLNG!J76+Bawana_Spot!J76</f>
        <v>48</v>
      </c>
      <c r="F76" s="197">
        <f>PPCL_NG!Q76+PPCL_Spot!Q76+GT_NG!Q76+GT_Spot!Q76+Bawana_NG!Q76+Bawana_RLNG!Q76+Bawana_Spot!Q76</f>
        <v>48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22.64</v>
      </c>
      <c r="L76" s="197">
        <f>PPCL_NG!S76+PPCL_Spot!S76+GT_NG!S76+GT_Spot!S76+Bawana_NG!S76+Bawana_RLNG!S76+Bawana_Spot!S76</f>
        <v>22.64</v>
      </c>
      <c r="M76" s="198">
        <f t="shared" si="9"/>
        <v>0</v>
      </c>
      <c r="N76" s="197">
        <f>PPCL_NG!M76+PPCL_Spot!M76+GT_NG!M76+GT_Spot!M76+Bawana_NG!M76+Bawana_RLNG!M76+Bawana_Spot!M76</f>
        <v>50</v>
      </c>
      <c r="O76" s="197">
        <f>PPCL_NG!T76+PPCL_Spot!T76+GT_NG!T76+GT_Spot!T76+Bawana_NG!T76+Bawana_RLNG!T76+Bawana_Spot!T76</f>
        <v>50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138.29</v>
      </c>
      <c r="C77" s="197">
        <f>PPCL_NG!P77+PPCL_Spot!P77+GT_NG!P77+GT_Spot!P77+Bawana_NG!P77+Bawana_RLNG!P77+Bawana_Spot!P77</f>
        <v>138.29</v>
      </c>
      <c r="D77" s="198">
        <f t="shared" si="6"/>
        <v>0</v>
      </c>
      <c r="E77" s="197">
        <f>PPCL_NG!J77+PPCL_Spot!J77+GT_NG!J77+GT_Spot!J77+Bawana_NG!J77+Bawana_RLNG!J77+Bawana_Spot!J77</f>
        <v>46.5</v>
      </c>
      <c r="F77" s="197">
        <f>PPCL_NG!Q77+PPCL_Spot!Q77+GT_NG!Q77+GT_Spot!Q77+Bawana_NG!Q77+Bawana_RLNG!Q77+Bawana_Spot!Q77</f>
        <v>46.505178264892585</v>
      </c>
      <c r="G77" s="198">
        <f t="shared" si="7"/>
        <v>-5.1782648925851049E-3</v>
      </c>
      <c r="H77" s="197">
        <f>PPCL_NG!K77+PPCL_Spot!K77+GT_NG!K77+GT_Spot!K77+Bawana_NG!K77+Bawana_RLNG!K77+Bawana_Spot!K77</f>
        <v>4.84</v>
      </c>
      <c r="I77" s="197">
        <f>PPCL_NG!R77+PPCL_Spot!R77+GT_NG!R77+GT_Spot!R77+Bawana_NG!R77+Bawana_RLNG!R77+Bawana_Spot!R77</f>
        <v>4.8404847679210583</v>
      </c>
      <c r="J77" s="198">
        <f t="shared" si="8"/>
        <v>-4.8476792105844879E-4</v>
      </c>
      <c r="K77" s="197">
        <f>PPCL_NG!L77+PPCL_Spot!L77+GT_NG!L77+GT_Spot!L77+Bawana_NG!L77+Bawana_RLNG!L77+Bawana_Spot!L77</f>
        <v>21.93</v>
      </c>
      <c r="L77" s="197">
        <f>PPCL_NG!S77+PPCL_Spot!S77+GT_NG!S77+GT_Spot!S77+Bawana_NG!S77+Bawana_RLNG!S77+Bawana_Spot!S77</f>
        <v>21.931234206350737</v>
      </c>
      <c r="M77" s="198">
        <f t="shared" si="9"/>
        <v>-1.2342063507375656E-3</v>
      </c>
      <c r="N77" s="197">
        <f>PPCL_NG!M77+PPCL_Spot!M77+GT_NG!M77+GT_Spot!M77+Bawana_NG!M77+Bawana_RLNG!M77+Bawana_Spot!M77</f>
        <v>67.430000000000007</v>
      </c>
      <c r="O77" s="197">
        <f>PPCL_NG!T77+PPCL_Spot!T77+GT_NG!T77+GT_Spot!T77+Bawana_NG!T77+Bawana_RLNG!T77+Bawana_Spot!T77</f>
        <v>67.43310276083561</v>
      </c>
      <c r="P77" s="198">
        <f t="shared" si="10"/>
        <v>-3.1027608356026803E-3</v>
      </c>
      <c r="Q77" s="198">
        <f t="shared" si="11"/>
        <v>-9.9999999999837996E-3</v>
      </c>
    </row>
    <row r="78" spans="1:17">
      <c r="A78" s="33" t="s">
        <v>120</v>
      </c>
      <c r="B78" s="197">
        <f>PPCL_NG!I78+PPCL_Spot!I78+GT_NG!I78+GT_Spot!I78+Bawana_NG!I78+Bawana_RLNG!I78+Bawana_Spot!I78</f>
        <v>131.51</v>
      </c>
      <c r="C78" s="197">
        <f>PPCL_NG!P78+PPCL_Spot!P78+GT_NG!P78+GT_Spot!P78+Bawana_NG!P78+Bawana_RLNG!P78+Bawana_Spot!P78</f>
        <v>131.51</v>
      </c>
      <c r="D78" s="198">
        <f t="shared" si="6"/>
        <v>0</v>
      </c>
      <c r="E78" s="197">
        <f>PPCL_NG!J78+PPCL_Spot!J78+GT_NG!J78+GT_Spot!J78+Bawana_NG!J78+Bawana_RLNG!J78+Bawana_Spot!J78</f>
        <v>53.28</v>
      </c>
      <c r="F78" s="197">
        <f>PPCL_NG!Q78+PPCL_Spot!Q78+GT_NG!Q78+GT_Spot!Q78+Bawana_NG!Q78+Bawana_RLNG!Q78+Bawana_Spot!Q78</f>
        <v>53.284200401273843</v>
      </c>
      <c r="G78" s="198">
        <f t="shared" si="7"/>
        <v>-4.2004012738416918E-3</v>
      </c>
      <c r="H78" s="197">
        <f>PPCL_NG!K78+PPCL_Spot!K78+GT_NG!K78+GT_Spot!K78+Bawana_NG!K78+Bawana_RLNG!K78+Bawana_Spot!K78</f>
        <v>4.84</v>
      </c>
      <c r="I78" s="197">
        <f>PPCL_NG!R78+PPCL_Spot!R78+GT_NG!R78+GT_Spot!R78+Bawana_NG!R78+Bawana_RLNG!R78+Bawana_Spot!R78</f>
        <v>4.8406953820463325</v>
      </c>
      <c r="J78" s="198">
        <f t="shared" si="8"/>
        <v>-6.9538204633268208E-4</v>
      </c>
      <c r="K78" s="197">
        <f>PPCL_NG!L78+PPCL_Spot!L78+GT_NG!L78+GT_Spot!L78+Bawana_NG!L78+Bawana_RLNG!L78+Bawana_Spot!L78</f>
        <v>21.93</v>
      </c>
      <c r="L78" s="197">
        <f>PPCL_NG!S78+PPCL_Spot!S78+GT_NG!S78+GT_Spot!S78+Bawana_NG!S78+Bawana_RLNG!S78+Bawana_Spot!S78</f>
        <v>21.931537427274343</v>
      </c>
      <c r="M78" s="198">
        <f t="shared" si="9"/>
        <v>-1.5374272743429174E-3</v>
      </c>
      <c r="N78" s="197">
        <f>PPCL_NG!M78+PPCL_Spot!M78+GT_NG!M78+GT_Spot!M78+Bawana_NG!M78+Bawana_RLNG!M78+Bawana_Spot!M78</f>
        <v>67.430000000000007</v>
      </c>
      <c r="O78" s="197">
        <f>PPCL_NG!T78+PPCL_Spot!T78+GT_NG!T78+GT_Spot!T78+Bawana_NG!T78+Bawana_RLNG!T78+Bawana_Spot!T78</f>
        <v>67.433566789405475</v>
      </c>
      <c r="P78" s="198">
        <f t="shared" si="10"/>
        <v>-3.5667894054682847E-3</v>
      </c>
      <c r="Q78" s="198">
        <f t="shared" si="11"/>
        <v>-9.999999999985576E-3</v>
      </c>
    </row>
    <row r="79" spans="1:17">
      <c r="A79" s="33" t="s">
        <v>121</v>
      </c>
      <c r="B79" s="197">
        <f>PPCL_NG!I79+PPCL_Spot!I79+GT_NG!I79+GT_Spot!I79+Bawana_NG!I79+Bawana_RLNG!I79+Bawana_Spot!I79</f>
        <v>100.51</v>
      </c>
      <c r="C79" s="197">
        <f>PPCL_NG!P79+PPCL_Spot!P79+GT_NG!P79+GT_Spot!P79+Bawana_NG!P79+Bawana_RLNG!P79+Bawana_Spot!P79</f>
        <v>100.51</v>
      </c>
      <c r="D79" s="198">
        <f t="shared" si="6"/>
        <v>0</v>
      </c>
      <c r="E79" s="197">
        <f>PPCL_NG!J79+PPCL_Spot!J79+GT_NG!J79+GT_Spot!J79+Bawana_NG!J79+Bawana_RLNG!J79+Bawana_Spot!J79</f>
        <v>53.28</v>
      </c>
      <c r="F79" s="197">
        <f>PPCL_NG!Q79+PPCL_Spot!Q79+GT_NG!Q79+GT_Spot!Q79+Bawana_NG!Q79+Bawana_RLNG!Q79+Bawana_Spot!Q79</f>
        <v>53.284118050942382</v>
      </c>
      <c r="G79" s="198">
        <f t="shared" si="7"/>
        <v>-4.1180509423810463E-3</v>
      </c>
      <c r="H79" s="197">
        <f>PPCL_NG!K79+PPCL_Spot!K79+GT_NG!K79+GT_Spot!K79+Bawana_NG!K79+Bawana_RLNG!K79+Bawana_Spot!K79</f>
        <v>4.84</v>
      </c>
      <c r="I79" s="197">
        <f>PPCL_NG!R79+PPCL_Spot!R79+GT_NG!R79+GT_Spot!R79+Bawana_NG!R79+Bawana_RLNG!R79+Bawana_Spot!R79</f>
        <v>4.8406439292819874</v>
      </c>
      <c r="J79" s="198">
        <f t="shared" si="8"/>
        <v>-6.4392928198753197E-4</v>
      </c>
      <c r="K79" s="197">
        <f>PPCL_NG!L79+PPCL_Spot!L79+GT_NG!L79+GT_Spot!L79+Bawana_NG!L79+Bawana_RLNG!L79+Bawana_Spot!L79</f>
        <v>21.93</v>
      </c>
      <c r="L79" s="197">
        <f>PPCL_NG!S79+PPCL_Spot!S79+GT_NG!S79+GT_Spot!S79+Bawana_NG!S79+Bawana_RLNG!S79+Bawana_Spot!S79</f>
        <v>21.931530358723798</v>
      </c>
      <c r="M79" s="198">
        <f t="shared" si="9"/>
        <v>-1.530358723798031E-3</v>
      </c>
      <c r="N79" s="197">
        <f>PPCL_NG!M79+PPCL_Spot!M79+GT_NG!M79+GT_Spot!M79+Bawana_NG!M79+Bawana_RLNG!M79+Bawana_Spot!M79</f>
        <v>67.430000000000007</v>
      </c>
      <c r="O79" s="197">
        <f>PPCL_NG!T79+PPCL_Spot!T79+GT_NG!T79+GT_Spot!T79+Bawana_NG!T79+Bawana_RLNG!T79+Bawana_Spot!T79</f>
        <v>67.433707661051812</v>
      </c>
      <c r="P79" s="198">
        <f t="shared" si="10"/>
        <v>-3.7076610518056441E-3</v>
      </c>
      <c r="Q79" s="198">
        <f t="shared" si="11"/>
        <v>-9.9999999999722533E-3</v>
      </c>
    </row>
    <row r="80" spans="1:17">
      <c r="A80" s="33" t="s">
        <v>122</v>
      </c>
      <c r="B80" s="197">
        <f>PPCL_NG!I80+PPCL_Spot!I80+GT_NG!I80+GT_Spot!I80+Bawana_NG!I80+Bawana_RLNG!I80+Bawana_Spot!I80</f>
        <v>100.51</v>
      </c>
      <c r="C80" s="197">
        <f>PPCL_NG!P80+PPCL_Spot!P80+GT_NG!P80+GT_Spot!P80+Bawana_NG!P80+Bawana_RLNG!P80+Bawana_Spot!P80</f>
        <v>100.51</v>
      </c>
      <c r="D80" s="198">
        <f t="shared" si="6"/>
        <v>0</v>
      </c>
      <c r="E80" s="197">
        <f>PPCL_NG!J80+PPCL_Spot!J80+GT_NG!J80+GT_Spot!J80+Bawana_NG!J80+Bawana_RLNG!J80+Bawana_Spot!J80</f>
        <v>53.28</v>
      </c>
      <c r="F80" s="197">
        <f>PPCL_NG!Q80+PPCL_Spot!Q80+GT_NG!Q80+GT_Spot!Q80+Bawana_NG!Q80+Bawana_RLNG!Q80+Bawana_Spot!Q80</f>
        <v>53.284118050942382</v>
      </c>
      <c r="G80" s="198">
        <f t="shared" si="7"/>
        <v>-4.1180509423810463E-3</v>
      </c>
      <c r="H80" s="197">
        <f>PPCL_NG!K80+PPCL_Spot!K80+GT_NG!K80+GT_Spot!K80+Bawana_NG!K80+Bawana_RLNG!K80+Bawana_Spot!K80</f>
        <v>4.84</v>
      </c>
      <c r="I80" s="197">
        <f>PPCL_NG!R80+PPCL_Spot!R80+GT_NG!R80+GT_Spot!R80+Bawana_NG!R80+Bawana_RLNG!R80+Bawana_Spot!R80</f>
        <v>4.8406439292819874</v>
      </c>
      <c r="J80" s="198">
        <f t="shared" si="8"/>
        <v>-6.4392928198753197E-4</v>
      </c>
      <c r="K80" s="197">
        <f>PPCL_NG!L80+PPCL_Spot!L80+GT_NG!L80+GT_Spot!L80+Bawana_NG!L80+Bawana_RLNG!L80+Bawana_Spot!L80</f>
        <v>21.93</v>
      </c>
      <c r="L80" s="197">
        <f>PPCL_NG!S80+PPCL_Spot!S80+GT_NG!S80+GT_Spot!S80+Bawana_NG!S80+Bawana_RLNG!S80+Bawana_Spot!S80</f>
        <v>21.931530358723798</v>
      </c>
      <c r="M80" s="198">
        <f t="shared" si="9"/>
        <v>-1.530358723798031E-3</v>
      </c>
      <c r="N80" s="197">
        <f>PPCL_NG!M80+PPCL_Spot!M80+GT_NG!M80+GT_Spot!M80+Bawana_NG!M80+Bawana_RLNG!M80+Bawana_Spot!M80</f>
        <v>67.430000000000007</v>
      </c>
      <c r="O80" s="197">
        <f>PPCL_NG!T80+PPCL_Spot!T80+GT_NG!T80+GT_Spot!T80+Bawana_NG!T80+Bawana_RLNG!T80+Bawana_Spot!T80</f>
        <v>67.433707661051812</v>
      </c>
      <c r="P80" s="198">
        <f t="shared" si="10"/>
        <v>-3.7076610518056441E-3</v>
      </c>
      <c r="Q80" s="198">
        <f t="shared" si="11"/>
        <v>-9.9999999999722533E-3</v>
      </c>
    </row>
    <row r="81" spans="1:17">
      <c r="A81" s="33" t="s">
        <v>123</v>
      </c>
      <c r="B81" s="197">
        <f>PPCL_NG!I81+PPCL_Spot!I81+GT_NG!I81+GT_Spot!I81+Bawana_NG!I81+Bawana_RLNG!I81+Bawana_Spot!I81</f>
        <v>100.51</v>
      </c>
      <c r="C81" s="197">
        <f>PPCL_NG!P81+PPCL_Spot!P81+GT_NG!P81+GT_Spot!P81+Bawana_NG!P81+Bawana_RLNG!P81+Bawana_Spot!P81</f>
        <v>100.51</v>
      </c>
      <c r="D81" s="198">
        <f t="shared" si="6"/>
        <v>0</v>
      </c>
      <c r="E81" s="197">
        <f>PPCL_NG!J81+PPCL_Spot!J81+GT_NG!J81+GT_Spot!J81+Bawana_NG!J81+Bawana_RLNG!J81+Bawana_Spot!J81</f>
        <v>53.28</v>
      </c>
      <c r="F81" s="197">
        <f>PPCL_NG!Q81+PPCL_Spot!Q81+GT_NG!Q81+GT_Spot!Q81+Bawana_NG!Q81+Bawana_RLNG!Q81+Bawana_Spot!Q81</f>
        <v>53.284118050942382</v>
      </c>
      <c r="G81" s="198">
        <f t="shared" si="7"/>
        <v>-4.1180509423810463E-3</v>
      </c>
      <c r="H81" s="197">
        <f>PPCL_NG!K81+PPCL_Spot!K81+GT_NG!K81+GT_Spot!K81+Bawana_NG!K81+Bawana_RLNG!K81+Bawana_Spot!K81</f>
        <v>4.84</v>
      </c>
      <c r="I81" s="197">
        <f>PPCL_NG!R81+PPCL_Spot!R81+GT_NG!R81+GT_Spot!R81+Bawana_NG!R81+Bawana_RLNG!R81+Bawana_Spot!R81</f>
        <v>4.8406439292819874</v>
      </c>
      <c r="J81" s="198">
        <f t="shared" si="8"/>
        <v>-6.4392928198753197E-4</v>
      </c>
      <c r="K81" s="197">
        <f>PPCL_NG!L81+PPCL_Spot!L81+GT_NG!L81+GT_Spot!L81+Bawana_NG!L81+Bawana_RLNG!L81+Bawana_Spot!L81</f>
        <v>21.93</v>
      </c>
      <c r="L81" s="197">
        <f>PPCL_NG!S81+PPCL_Spot!S81+GT_NG!S81+GT_Spot!S81+Bawana_NG!S81+Bawana_RLNG!S81+Bawana_Spot!S81</f>
        <v>21.931530358723798</v>
      </c>
      <c r="M81" s="198">
        <f t="shared" si="9"/>
        <v>-1.530358723798031E-3</v>
      </c>
      <c r="N81" s="197">
        <f>PPCL_NG!M81+PPCL_Spot!M81+GT_NG!M81+GT_Spot!M81+Bawana_NG!M81+Bawana_RLNG!M81+Bawana_Spot!M81</f>
        <v>67.430000000000007</v>
      </c>
      <c r="O81" s="197">
        <f>PPCL_NG!T81+PPCL_Spot!T81+GT_NG!T81+GT_Spot!T81+Bawana_NG!T81+Bawana_RLNG!T81+Bawana_Spot!T81</f>
        <v>67.433707661051812</v>
      </c>
      <c r="P81" s="198">
        <f t="shared" si="10"/>
        <v>-3.7076610518056441E-3</v>
      </c>
      <c r="Q81" s="198">
        <f t="shared" si="11"/>
        <v>-9.9999999999722533E-3</v>
      </c>
    </row>
    <row r="82" spans="1:17">
      <c r="A82" s="33" t="s">
        <v>124</v>
      </c>
      <c r="B82" s="197">
        <f>PPCL_NG!I82+PPCL_Spot!I82+GT_NG!I82+GT_Spot!I82+Bawana_NG!I82+Bawana_RLNG!I82+Bawana_Spot!I82</f>
        <v>100.51</v>
      </c>
      <c r="C82" s="197">
        <f>PPCL_NG!P82+PPCL_Spot!P82+GT_NG!P82+GT_Spot!P82+Bawana_NG!P82+Bawana_RLNG!P82+Bawana_Spot!P82</f>
        <v>100.51</v>
      </c>
      <c r="D82" s="198">
        <f t="shared" si="6"/>
        <v>0</v>
      </c>
      <c r="E82" s="197">
        <f>PPCL_NG!J82+PPCL_Spot!J82+GT_NG!J82+GT_Spot!J82+Bawana_NG!J82+Bawana_RLNG!J82+Bawana_Spot!J82</f>
        <v>53.28</v>
      </c>
      <c r="F82" s="197">
        <f>PPCL_NG!Q82+PPCL_Spot!Q82+GT_NG!Q82+GT_Spot!Q82+Bawana_NG!Q82+Bawana_RLNG!Q82+Bawana_Spot!Q82</f>
        <v>53.284118050942382</v>
      </c>
      <c r="G82" s="198">
        <f t="shared" si="7"/>
        <v>-4.1180509423810463E-3</v>
      </c>
      <c r="H82" s="197">
        <f>PPCL_NG!K82+PPCL_Spot!K82+GT_NG!K82+GT_Spot!K82+Bawana_NG!K82+Bawana_RLNG!K82+Bawana_Spot!K82</f>
        <v>4.84</v>
      </c>
      <c r="I82" s="197">
        <f>PPCL_NG!R82+PPCL_Spot!R82+GT_NG!R82+GT_Spot!R82+Bawana_NG!R82+Bawana_RLNG!R82+Bawana_Spot!R82</f>
        <v>4.8406439292819874</v>
      </c>
      <c r="J82" s="198">
        <f t="shared" si="8"/>
        <v>-6.4392928198753197E-4</v>
      </c>
      <c r="K82" s="197">
        <f>PPCL_NG!L82+PPCL_Spot!L82+GT_NG!L82+GT_Spot!L82+Bawana_NG!L82+Bawana_RLNG!L82+Bawana_Spot!L82</f>
        <v>21.93</v>
      </c>
      <c r="L82" s="197">
        <f>PPCL_NG!S82+PPCL_Spot!S82+GT_NG!S82+GT_Spot!S82+Bawana_NG!S82+Bawana_RLNG!S82+Bawana_Spot!S82</f>
        <v>21.931530358723798</v>
      </c>
      <c r="M82" s="198">
        <f t="shared" si="9"/>
        <v>-1.530358723798031E-3</v>
      </c>
      <c r="N82" s="197">
        <f>PPCL_NG!M82+PPCL_Spot!M82+GT_NG!M82+GT_Spot!M82+Bawana_NG!M82+Bawana_RLNG!M82+Bawana_Spot!M82</f>
        <v>67.430000000000007</v>
      </c>
      <c r="O82" s="197">
        <f>PPCL_NG!T82+PPCL_Spot!T82+GT_NG!T82+GT_Spot!T82+Bawana_NG!T82+Bawana_RLNG!T82+Bawana_Spot!T82</f>
        <v>67.433707661051812</v>
      </c>
      <c r="P82" s="198">
        <f t="shared" si="10"/>
        <v>-3.7076610518056441E-3</v>
      </c>
      <c r="Q82" s="198">
        <f t="shared" si="11"/>
        <v>-9.9999999999722533E-3</v>
      </c>
    </row>
    <row r="83" spans="1:17">
      <c r="A83" s="33" t="s">
        <v>125</v>
      </c>
      <c r="B83" s="197">
        <f>PPCL_NG!I83+PPCL_Spot!I83+GT_NG!I83+GT_Spot!I83+Bawana_NG!I83+Bawana_RLNG!I83+Bawana_Spot!I83</f>
        <v>107.29</v>
      </c>
      <c r="C83" s="197">
        <f>PPCL_NG!P83+PPCL_Spot!P83+GT_NG!P83+GT_Spot!P83+Bawana_NG!P83+Bawana_RLNG!P83+Bawana_Spot!P83</f>
        <v>107.29</v>
      </c>
      <c r="D83" s="198">
        <f t="shared" si="6"/>
        <v>0</v>
      </c>
      <c r="E83" s="197">
        <f>PPCL_NG!J83+PPCL_Spot!J83+GT_NG!J83+GT_Spot!J83+Bawana_NG!J83+Bawana_RLNG!J83+Bawana_Spot!J83</f>
        <v>46.5</v>
      </c>
      <c r="F83" s="197">
        <f>PPCL_NG!Q83+PPCL_Spot!Q83+GT_NG!Q83+GT_Spot!Q83+Bawana_NG!Q83+Bawana_RLNG!Q83+Bawana_Spot!Q83</f>
        <v>46.504940070064514</v>
      </c>
      <c r="G83" s="198">
        <f t="shared" si="7"/>
        <v>-4.9400700645136908E-3</v>
      </c>
      <c r="H83" s="197">
        <f>PPCL_NG!K83+PPCL_Spot!K83+GT_NG!K83+GT_Spot!K83+Bawana_NG!K83+Bawana_RLNG!K83+Bawana_Spot!K83</f>
        <v>4.84</v>
      </c>
      <c r="I83" s="197">
        <f>PPCL_NG!R83+PPCL_Spot!R83+GT_NG!R83+GT_Spot!R83+Bawana_NG!R83+Bawana_RLNG!R83+Bawana_Spot!R83</f>
        <v>4.8404668687825927</v>
      </c>
      <c r="J83" s="198">
        <f t="shared" si="8"/>
        <v>-4.6686878259283304E-4</v>
      </c>
      <c r="K83" s="197">
        <f>PPCL_NG!L83+PPCL_Spot!L83+GT_NG!L83+GT_Spot!L83+Bawana_NG!L83+Bawana_RLNG!L83+Bawana_Spot!L83</f>
        <v>21.93</v>
      </c>
      <c r="L83" s="197">
        <f>PPCL_NG!S83+PPCL_Spot!S83+GT_NG!S83+GT_Spot!S83+Bawana_NG!S83+Bawana_RLNG!S83+Bawana_Spot!S83</f>
        <v>21.931275456983599</v>
      </c>
      <c r="M83" s="198">
        <f t="shared" si="9"/>
        <v>-1.2754569835990992E-3</v>
      </c>
      <c r="N83" s="197">
        <f>PPCL_NG!M83+PPCL_Spot!M83+GT_NG!M83+GT_Spot!M83+Bawana_NG!M83+Bawana_RLNG!M83+Bawana_Spot!M83</f>
        <v>67.430000000000007</v>
      </c>
      <c r="O83" s="197">
        <f>PPCL_NG!T83+PPCL_Spot!T83+GT_NG!T83+GT_Spot!T83+Bawana_NG!T83+Bawana_RLNG!T83+Bawana_Spot!T83</f>
        <v>67.433317604169261</v>
      </c>
      <c r="P83" s="198">
        <f t="shared" si="10"/>
        <v>-3.3176041692541958E-3</v>
      </c>
      <c r="Q83" s="198">
        <f t="shared" si="11"/>
        <v>-9.9999999999598188E-3</v>
      </c>
    </row>
    <row r="84" spans="1:17">
      <c r="A84" s="33" t="s">
        <v>126</v>
      </c>
      <c r="B84" s="197">
        <f>PPCL_NG!I84+PPCL_Spot!I84+GT_NG!I84+GT_Spot!I84+Bawana_NG!I84+Bawana_RLNG!I84+Bawana_Spot!I84</f>
        <v>100.51</v>
      </c>
      <c r="C84" s="197">
        <f>PPCL_NG!P84+PPCL_Spot!P84+GT_NG!P84+GT_Spot!P84+Bawana_NG!P84+Bawana_RLNG!P84+Bawana_Spot!P84</f>
        <v>100.51</v>
      </c>
      <c r="D84" s="198">
        <f t="shared" si="6"/>
        <v>0</v>
      </c>
      <c r="E84" s="197">
        <f>PPCL_NG!J84+PPCL_Spot!J84+GT_NG!J84+GT_Spot!J84+Bawana_NG!J84+Bawana_RLNG!J84+Bawana_Spot!J84</f>
        <v>53.28</v>
      </c>
      <c r="F84" s="197">
        <f>PPCL_NG!Q84+PPCL_Spot!Q84+GT_NG!Q84+GT_Spot!Q84+Bawana_NG!Q84+Bawana_RLNG!Q84+Bawana_Spot!Q84</f>
        <v>53.284118050942382</v>
      </c>
      <c r="G84" s="198">
        <f t="shared" si="7"/>
        <v>-4.1180509423810463E-3</v>
      </c>
      <c r="H84" s="197">
        <f>PPCL_NG!K84+PPCL_Spot!K84+GT_NG!K84+GT_Spot!K84+Bawana_NG!K84+Bawana_RLNG!K84+Bawana_Spot!K84</f>
        <v>4.84</v>
      </c>
      <c r="I84" s="197">
        <f>PPCL_NG!R84+PPCL_Spot!R84+GT_NG!R84+GT_Spot!R84+Bawana_NG!R84+Bawana_RLNG!R84+Bawana_Spot!R84</f>
        <v>4.8406439292819874</v>
      </c>
      <c r="J84" s="198">
        <f t="shared" si="8"/>
        <v>-6.4392928198753197E-4</v>
      </c>
      <c r="K84" s="197">
        <f>PPCL_NG!L84+PPCL_Spot!L84+GT_NG!L84+GT_Spot!L84+Bawana_NG!L84+Bawana_RLNG!L84+Bawana_Spot!L84</f>
        <v>21.93</v>
      </c>
      <c r="L84" s="197">
        <f>PPCL_NG!S84+PPCL_Spot!S84+GT_NG!S84+GT_Spot!S84+Bawana_NG!S84+Bawana_RLNG!S84+Bawana_Spot!S84</f>
        <v>21.931530358723798</v>
      </c>
      <c r="M84" s="198">
        <f t="shared" si="9"/>
        <v>-1.530358723798031E-3</v>
      </c>
      <c r="N84" s="197">
        <f>PPCL_NG!M84+PPCL_Spot!M84+GT_NG!M84+GT_Spot!M84+Bawana_NG!M84+Bawana_RLNG!M84+Bawana_Spot!M84</f>
        <v>67.430000000000007</v>
      </c>
      <c r="O84" s="197">
        <f>PPCL_NG!T84+PPCL_Spot!T84+GT_NG!T84+GT_Spot!T84+Bawana_NG!T84+Bawana_RLNG!T84+Bawana_Spot!T84</f>
        <v>67.433707661051812</v>
      </c>
      <c r="P84" s="198">
        <f t="shared" si="10"/>
        <v>-3.7076610518056441E-3</v>
      </c>
      <c r="Q84" s="198">
        <f t="shared" si="11"/>
        <v>-9.9999999999722533E-3</v>
      </c>
    </row>
    <row r="85" spans="1:17">
      <c r="A85" s="33" t="s">
        <v>127</v>
      </c>
      <c r="B85" s="197">
        <f>PPCL_NG!I85+PPCL_Spot!I85+GT_NG!I85+GT_Spot!I85+Bawana_NG!I85+Bawana_RLNG!I85+Bawana_Spot!I85</f>
        <v>100.51</v>
      </c>
      <c r="C85" s="197">
        <f>PPCL_NG!P85+PPCL_Spot!P85+GT_NG!P85+GT_Spot!P85+Bawana_NG!P85+Bawana_RLNG!P85+Bawana_Spot!P85</f>
        <v>100.51</v>
      </c>
      <c r="D85" s="198">
        <f t="shared" si="6"/>
        <v>0</v>
      </c>
      <c r="E85" s="197">
        <f>PPCL_NG!J85+PPCL_Spot!J85+GT_NG!J85+GT_Spot!J85+Bawana_NG!J85+Bawana_RLNG!J85+Bawana_Spot!J85</f>
        <v>53.28</v>
      </c>
      <c r="F85" s="197">
        <f>PPCL_NG!Q85+PPCL_Spot!Q85+GT_NG!Q85+GT_Spot!Q85+Bawana_NG!Q85+Bawana_RLNG!Q85+Bawana_Spot!Q85</f>
        <v>53.284118050942382</v>
      </c>
      <c r="G85" s="198">
        <f t="shared" si="7"/>
        <v>-4.1180509423810463E-3</v>
      </c>
      <c r="H85" s="197">
        <f>PPCL_NG!K85+PPCL_Spot!K85+GT_NG!K85+GT_Spot!K85+Bawana_NG!K85+Bawana_RLNG!K85+Bawana_Spot!K85</f>
        <v>4.84</v>
      </c>
      <c r="I85" s="197">
        <f>PPCL_NG!R85+PPCL_Spot!R85+GT_NG!R85+GT_Spot!R85+Bawana_NG!R85+Bawana_RLNG!R85+Bawana_Spot!R85</f>
        <v>4.8406439292819874</v>
      </c>
      <c r="J85" s="198">
        <f t="shared" si="8"/>
        <v>-6.4392928198753197E-4</v>
      </c>
      <c r="K85" s="197">
        <f>PPCL_NG!L85+PPCL_Spot!L85+GT_NG!L85+GT_Spot!L85+Bawana_NG!L85+Bawana_RLNG!L85+Bawana_Spot!L85</f>
        <v>21.93</v>
      </c>
      <c r="L85" s="197">
        <f>PPCL_NG!S85+PPCL_Spot!S85+GT_NG!S85+GT_Spot!S85+Bawana_NG!S85+Bawana_RLNG!S85+Bawana_Spot!S85</f>
        <v>21.931530358723798</v>
      </c>
      <c r="M85" s="198">
        <f t="shared" si="9"/>
        <v>-1.530358723798031E-3</v>
      </c>
      <c r="N85" s="197">
        <f>PPCL_NG!M85+PPCL_Spot!M85+GT_NG!M85+GT_Spot!M85+Bawana_NG!M85+Bawana_RLNG!M85+Bawana_Spot!M85</f>
        <v>67.430000000000007</v>
      </c>
      <c r="O85" s="197">
        <f>PPCL_NG!T85+PPCL_Spot!T85+GT_NG!T85+GT_Spot!T85+Bawana_NG!T85+Bawana_RLNG!T85+Bawana_Spot!T85</f>
        <v>67.433707661051812</v>
      </c>
      <c r="P85" s="198">
        <f t="shared" si="10"/>
        <v>-3.7076610518056441E-3</v>
      </c>
      <c r="Q85" s="198">
        <f t="shared" si="11"/>
        <v>-9.9999999999722533E-3</v>
      </c>
    </row>
    <row r="86" spans="1:17">
      <c r="A86" s="33" t="s">
        <v>128</v>
      </c>
      <c r="B86" s="197">
        <f>PPCL_NG!I86+PPCL_Spot!I86+GT_NG!I86+GT_Spot!I86+Bawana_NG!I86+Bawana_RLNG!I86+Bawana_Spot!I86</f>
        <v>100.51</v>
      </c>
      <c r="C86" s="197">
        <f>PPCL_NG!P86+PPCL_Spot!P86+GT_NG!P86+GT_Spot!P86+Bawana_NG!P86+Bawana_RLNG!P86+Bawana_Spot!P86</f>
        <v>100.51</v>
      </c>
      <c r="D86" s="198">
        <f t="shared" si="6"/>
        <v>0</v>
      </c>
      <c r="E86" s="197">
        <f>PPCL_NG!J86+PPCL_Spot!J86+GT_NG!J86+GT_Spot!J86+Bawana_NG!J86+Bawana_RLNG!J86+Bawana_Spot!J86</f>
        <v>53.28</v>
      </c>
      <c r="F86" s="197">
        <f>PPCL_NG!Q86+PPCL_Spot!Q86+GT_NG!Q86+GT_Spot!Q86+Bawana_NG!Q86+Bawana_RLNG!Q86+Bawana_Spot!Q86</f>
        <v>53.284118050942382</v>
      </c>
      <c r="G86" s="198">
        <f t="shared" si="7"/>
        <v>-4.1180509423810463E-3</v>
      </c>
      <c r="H86" s="197">
        <f>PPCL_NG!K86+PPCL_Spot!K86+GT_NG!K86+GT_Spot!K86+Bawana_NG!K86+Bawana_RLNG!K86+Bawana_Spot!K86</f>
        <v>4.84</v>
      </c>
      <c r="I86" s="197">
        <f>PPCL_NG!R86+PPCL_Spot!R86+GT_NG!R86+GT_Spot!R86+Bawana_NG!R86+Bawana_RLNG!R86+Bawana_Spot!R86</f>
        <v>4.8406439292819874</v>
      </c>
      <c r="J86" s="198">
        <f t="shared" si="8"/>
        <v>-6.4392928198753197E-4</v>
      </c>
      <c r="K86" s="197">
        <f>PPCL_NG!L86+PPCL_Spot!L86+GT_NG!L86+GT_Spot!L86+Bawana_NG!L86+Bawana_RLNG!L86+Bawana_Spot!L86</f>
        <v>21.93</v>
      </c>
      <c r="L86" s="197">
        <f>PPCL_NG!S86+PPCL_Spot!S86+GT_NG!S86+GT_Spot!S86+Bawana_NG!S86+Bawana_RLNG!S86+Bawana_Spot!S86</f>
        <v>21.931530358723798</v>
      </c>
      <c r="M86" s="198">
        <f t="shared" si="9"/>
        <v>-1.530358723798031E-3</v>
      </c>
      <c r="N86" s="197">
        <f>PPCL_NG!M86+PPCL_Spot!M86+GT_NG!M86+GT_Spot!M86+Bawana_NG!M86+Bawana_RLNG!M86+Bawana_Spot!M86</f>
        <v>67.430000000000007</v>
      </c>
      <c r="O86" s="197">
        <f>PPCL_NG!T86+PPCL_Spot!T86+GT_NG!T86+GT_Spot!T86+Bawana_NG!T86+Bawana_RLNG!T86+Bawana_Spot!T86</f>
        <v>67.433707661051812</v>
      </c>
      <c r="P86" s="198">
        <f t="shared" si="10"/>
        <v>-3.7076610518056441E-3</v>
      </c>
      <c r="Q86" s="198">
        <f t="shared" si="11"/>
        <v>-9.9999999999722533E-3</v>
      </c>
    </row>
    <row r="87" spans="1:17">
      <c r="A87" s="33" t="s">
        <v>129</v>
      </c>
      <c r="B87" s="197">
        <f>PPCL_NG!I87+PPCL_Spot!I87+GT_NG!I87+GT_Spot!I87+Bawana_NG!I87+Bawana_RLNG!I87+Bawana_Spot!I87</f>
        <v>109.02</v>
      </c>
      <c r="C87" s="197">
        <f>PPCL_NG!P87+PPCL_Spot!P87+GT_NG!P87+GT_Spot!P87+Bawana_NG!P87+Bawana_RLNG!P87+Bawana_Spot!P87</f>
        <v>109.02000000000002</v>
      </c>
      <c r="D87" s="198">
        <f t="shared" si="6"/>
        <v>0</v>
      </c>
      <c r="E87" s="197">
        <f>PPCL_NG!J87+PPCL_Spot!J87+GT_NG!J87+GT_Spot!J87+Bawana_NG!J87+Bawana_RLNG!J87+Bawana_Spot!J87</f>
        <v>47.25</v>
      </c>
      <c r="F87" s="197">
        <f>PPCL_NG!Q87+PPCL_Spot!Q87+GT_NG!Q87+GT_Spot!Q87+Bawana_NG!Q87+Bawana_RLNG!Q87+Bawana_Spot!Q87</f>
        <v>47.250000000000014</v>
      </c>
      <c r="G87" s="198">
        <f t="shared" si="7"/>
        <v>0</v>
      </c>
      <c r="H87" s="197">
        <f>PPCL_NG!K87+PPCL_Spot!K87+GT_NG!K87+GT_Spot!K87+Bawana_NG!K87+Bawana_RLNG!K87+Bawana_Spot!K87</f>
        <v>4.92</v>
      </c>
      <c r="I87" s="197">
        <f>PPCL_NG!R87+PPCL_Spot!R87+GT_NG!R87+GT_Spot!R87+Bawana_NG!R87+Bawana_RLNG!R87+Bawana_Spot!R87</f>
        <v>4.9200000000000008</v>
      </c>
      <c r="J87" s="198">
        <f t="shared" si="8"/>
        <v>0</v>
      </c>
      <c r="K87" s="197">
        <f>PPCL_NG!L87+PPCL_Spot!L87+GT_NG!L87+GT_Spot!L87+Bawana_NG!L87+Bawana_RLNG!L87+Bawana_Spot!L87</f>
        <v>22.29</v>
      </c>
      <c r="L87" s="197">
        <f>PPCL_NG!S87+PPCL_Spot!S87+GT_NG!S87+GT_Spot!S87+Bawana_NG!S87+Bawana_RLNG!S87+Bawana_Spot!S87</f>
        <v>22.290000000000003</v>
      </c>
      <c r="M87" s="198">
        <f t="shared" si="9"/>
        <v>0</v>
      </c>
      <c r="N87" s="197">
        <f>PPCL_NG!M87+PPCL_Spot!M87+GT_NG!M87+GT_Spot!M87+Bawana_NG!M87+Bawana_RLNG!M87+Bawana_Spot!M87</f>
        <v>68.52</v>
      </c>
      <c r="O87" s="197">
        <f>PPCL_NG!T87+PPCL_Spot!T87+GT_NG!T87+GT_Spot!T87+Bawana_NG!T87+Bawana_RLNG!T87+Bawana_Spot!T87</f>
        <v>68.52000000000001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109.02</v>
      </c>
      <c r="C88" s="197">
        <f>PPCL_NG!P88+PPCL_Spot!P88+GT_NG!P88+GT_Spot!P88+Bawana_NG!P88+Bawana_RLNG!P88+Bawana_Spot!P88</f>
        <v>109.02000000000002</v>
      </c>
      <c r="D88" s="198">
        <f t="shared" si="6"/>
        <v>0</v>
      </c>
      <c r="E88" s="197">
        <f>PPCL_NG!J88+PPCL_Spot!J88+GT_NG!J88+GT_Spot!J88+Bawana_NG!J88+Bawana_RLNG!J88+Bawana_Spot!J88</f>
        <v>47.25</v>
      </c>
      <c r="F88" s="197">
        <f>PPCL_NG!Q88+PPCL_Spot!Q88+GT_NG!Q88+GT_Spot!Q88+Bawana_NG!Q88+Bawana_RLNG!Q88+Bawana_Spot!Q88</f>
        <v>47.250000000000014</v>
      </c>
      <c r="G88" s="198">
        <f t="shared" si="7"/>
        <v>0</v>
      </c>
      <c r="H88" s="197">
        <f>PPCL_NG!K88+PPCL_Spot!K88+GT_NG!K88+GT_Spot!K88+Bawana_NG!K88+Bawana_RLNG!K88+Bawana_Spot!K88</f>
        <v>4.92</v>
      </c>
      <c r="I88" s="197">
        <f>PPCL_NG!R88+PPCL_Spot!R88+GT_NG!R88+GT_Spot!R88+Bawana_NG!R88+Bawana_RLNG!R88+Bawana_Spot!R88</f>
        <v>4.9200000000000008</v>
      </c>
      <c r="J88" s="198">
        <f t="shared" si="8"/>
        <v>0</v>
      </c>
      <c r="K88" s="197">
        <f>PPCL_NG!L88+PPCL_Spot!L88+GT_NG!L88+GT_Spot!L88+Bawana_NG!L88+Bawana_RLNG!L88+Bawana_Spot!L88</f>
        <v>22.29</v>
      </c>
      <c r="L88" s="197">
        <f>PPCL_NG!S88+PPCL_Spot!S88+GT_NG!S88+GT_Spot!S88+Bawana_NG!S88+Bawana_RLNG!S88+Bawana_Spot!S88</f>
        <v>22.290000000000003</v>
      </c>
      <c r="M88" s="198">
        <f t="shared" si="9"/>
        <v>0</v>
      </c>
      <c r="N88" s="197">
        <f>PPCL_NG!M88+PPCL_Spot!M88+GT_NG!M88+GT_Spot!M88+Bawana_NG!M88+Bawana_RLNG!M88+Bawana_Spot!M88</f>
        <v>68.52</v>
      </c>
      <c r="O88" s="197">
        <f>PPCL_NG!T88+PPCL_Spot!T88+GT_NG!T88+GT_Spot!T88+Bawana_NG!T88+Bawana_RLNG!T88+Bawana_Spot!T88</f>
        <v>68.52000000000001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133.63</v>
      </c>
      <c r="C89" s="197">
        <f>PPCL_NG!P89+PPCL_Spot!P89+GT_NG!P89+GT_Spot!P89+Bawana_NG!P89+Bawana_RLNG!P89+Bawana_Spot!P89</f>
        <v>133.63000000000002</v>
      </c>
      <c r="D89" s="198">
        <f t="shared" si="6"/>
        <v>0</v>
      </c>
      <c r="E89" s="197">
        <f>PPCL_NG!J89+PPCL_Spot!J89+GT_NG!J89+GT_Spot!J89+Bawana_NG!J89+Bawana_RLNG!J89+Bawana_Spot!J89</f>
        <v>54.14</v>
      </c>
      <c r="F89" s="197">
        <f>PPCL_NG!Q89+PPCL_Spot!Q89+GT_NG!Q89+GT_Spot!Q89+Bawana_NG!Q89+Bawana_RLNG!Q89+Bawana_Spot!Q89</f>
        <v>54.140000000000015</v>
      </c>
      <c r="G89" s="198">
        <f t="shared" si="7"/>
        <v>0</v>
      </c>
      <c r="H89" s="197">
        <f>PPCL_NG!K89+PPCL_Spot!K89+GT_NG!K89+GT_Spot!K89+Bawana_NG!K89+Bawana_RLNG!K89+Bawana_Spot!K89</f>
        <v>4.92</v>
      </c>
      <c r="I89" s="197">
        <f>PPCL_NG!R89+PPCL_Spot!R89+GT_NG!R89+GT_Spot!R89+Bawana_NG!R89+Bawana_RLNG!R89+Bawana_Spot!R89</f>
        <v>4.9200000000000008</v>
      </c>
      <c r="J89" s="198">
        <f t="shared" si="8"/>
        <v>0</v>
      </c>
      <c r="K89" s="197">
        <f>PPCL_NG!L89+PPCL_Spot!L89+GT_NG!L89+GT_Spot!L89+Bawana_NG!L89+Bawana_RLNG!L89+Bawana_Spot!L89</f>
        <v>22.29</v>
      </c>
      <c r="L89" s="197">
        <f>PPCL_NG!S89+PPCL_Spot!S89+GT_NG!S89+GT_Spot!S89+Bawana_NG!S89+Bawana_RLNG!S89+Bawana_Spot!S89</f>
        <v>22.290000000000003</v>
      </c>
      <c r="M89" s="198">
        <f t="shared" si="9"/>
        <v>0</v>
      </c>
      <c r="N89" s="197">
        <f>PPCL_NG!M89+PPCL_Spot!M89+GT_NG!M89+GT_Spot!M89+Bawana_NG!M89+Bawana_RLNG!M89+Bawana_Spot!M89</f>
        <v>68.52</v>
      </c>
      <c r="O89" s="197">
        <f>PPCL_NG!T89+PPCL_Spot!T89+GT_NG!T89+GT_Spot!T89+Bawana_NG!T89+Bawana_RLNG!T89+Bawana_Spot!T89</f>
        <v>68.52000000000001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133.63</v>
      </c>
      <c r="C90" s="197">
        <f>PPCL_NG!P90+PPCL_Spot!P90+GT_NG!P90+GT_Spot!P90+Bawana_NG!P90+Bawana_RLNG!P90+Bawana_Spot!P90</f>
        <v>133.63000000000002</v>
      </c>
      <c r="D90" s="198">
        <f t="shared" si="6"/>
        <v>0</v>
      </c>
      <c r="E90" s="197">
        <f>PPCL_NG!J90+PPCL_Spot!J90+GT_NG!J90+GT_Spot!J90+Bawana_NG!J90+Bawana_RLNG!J90+Bawana_Spot!J90</f>
        <v>54.14</v>
      </c>
      <c r="F90" s="197">
        <f>PPCL_NG!Q90+PPCL_Spot!Q90+GT_NG!Q90+GT_Spot!Q90+Bawana_NG!Q90+Bawana_RLNG!Q90+Bawana_Spot!Q90</f>
        <v>54.140000000000015</v>
      </c>
      <c r="G90" s="198">
        <f t="shared" si="7"/>
        <v>0</v>
      </c>
      <c r="H90" s="197">
        <f>PPCL_NG!K90+PPCL_Spot!K90+GT_NG!K90+GT_Spot!K90+Bawana_NG!K90+Bawana_RLNG!K90+Bawana_Spot!K90</f>
        <v>4.92</v>
      </c>
      <c r="I90" s="197">
        <f>PPCL_NG!R90+PPCL_Spot!R90+GT_NG!R90+GT_Spot!R90+Bawana_NG!R90+Bawana_RLNG!R90+Bawana_Spot!R90</f>
        <v>4.9200000000000008</v>
      </c>
      <c r="J90" s="198">
        <f t="shared" si="8"/>
        <v>0</v>
      </c>
      <c r="K90" s="197">
        <f>PPCL_NG!L90+PPCL_Spot!L90+GT_NG!L90+GT_Spot!L90+Bawana_NG!L90+Bawana_RLNG!L90+Bawana_Spot!L90</f>
        <v>22.29</v>
      </c>
      <c r="L90" s="197">
        <f>PPCL_NG!S90+PPCL_Spot!S90+GT_NG!S90+GT_Spot!S90+Bawana_NG!S90+Bawana_RLNG!S90+Bawana_Spot!S90</f>
        <v>22.290000000000003</v>
      </c>
      <c r="M90" s="198">
        <f t="shared" si="9"/>
        <v>0</v>
      </c>
      <c r="N90" s="197">
        <f>PPCL_NG!M90+PPCL_Spot!M90+GT_NG!M90+GT_Spot!M90+Bawana_NG!M90+Bawana_RLNG!M90+Bawana_Spot!M90</f>
        <v>68.52</v>
      </c>
      <c r="O90" s="197">
        <f>PPCL_NG!T90+PPCL_Spot!T90+GT_NG!T90+GT_Spot!T90+Bawana_NG!T90+Bawana_RLNG!T90+Bawana_Spot!T90</f>
        <v>68.52000000000001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133.28</v>
      </c>
      <c r="C91" s="197">
        <f>PPCL_NG!P91+PPCL_Spot!P91+GT_NG!P91+GT_Spot!P91+Bawana_NG!P91+Bawana_RLNG!P91+Bawana_Spot!P91</f>
        <v>133.28</v>
      </c>
      <c r="D91" s="198">
        <f t="shared" si="6"/>
        <v>0</v>
      </c>
      <c r="E91" s="197">
        <f>PPCL_NG!J91+PPCL_Spot!J91+GT_NG!J91+GT_Spot!J91+Bawana_NG!J91+Bawana_RLNG!J91+Bawana_Spot!J91</f>
        <v>54.14</v>
      </c>
      <c r="F91" s="197">
        <f>PPCL_NG!Q91+PPCL_Spot!Q91+GT_NG!Q91+GT_Spot!Q91+Bawana_NG!Q91+Bawana_RLNG!Q91+Bawana_Spot!Q91</f>
        <v>54.14</v>
      </c>
      <c r="G91" s="198">
        <f t="shared" si="7"/>
        <v>0</v>
      </c>
      <c r="H91" s="197">
        <f>PPCL_NG!K91+PPCL_Spot!K91+GT_NG!K91+GT_Spot!K91+Bawana_NG!K91+Bawana_RLNG!K91+Bawana_Spot!K91</f>
        <v>4.92</v>
      </c>
      <c r="I91" s="197">
        <f>PPCL_NG!R91+PPCL_Spot!R91+GT_NG!R91+GT_Spot!R91+Bawana_NG!R91+Bawana_RLNG!R91+Bawana_Spot!R91</f>
        <v>4.92</v>
      </c>
      <c r="J91" s="198">
        <f t="shared" si="8"/>
        <v>0</v>
      </c>
      <c r="K91" s="197">
        <f>PPCL_NG!L91+PPCL_Spot!L91+GT_NG!L91+GT_Spot!L91+Bawana_NG!L91+Bawana_RLNG!L91+Bawana_Spot!L91</f>
        <v>22.64</v>
      </c>
      <c r="L91" s="197">
        <f>PPCL_NG!S91+PPCL_Spot!S91+GT_NG!S91+GT_Spot!S91+Bawana_NG!S91+Bawana_RLNG!S91+Bawana_Spot!S91</f>
        <v>22.64</v>
      </c>
      <c r="M91" s="198">
        <f t="shared" si="9"/>
        <v>0</v>
      </c>
      <c r="N91" s="197">
        <f>PPCL_NG!M91+PPCL_Spot!M91+GT_NG!M91+GT_Spot!M91+Bawana_NG!M91+Bawana_RLNG!M91+Bawana_Spot!M91</f>
        <v>68.52</v>
      </c>
      <c r="O91" s="197">
        <f>PPCL_NG!T91+PPCL_Spot!T91+GT_NG!T91+GT_Spot!T91+Bawana_NG!T91+Bawana_RLNG!T91+Bawana_Spot!T91</f>
        <v>68.52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133.28</v>
      </c>
      <c r="C92" s="197">
        <f>PPCL_NG!P92+PPCL_Spot!P92+GT_NG!P92+GT_Spot!P92+Bawana_NG!P92+Bawana_RLNG!P92+Bawana_Spot!P92</f>
        <v>133.28</v>
      </c>
      <c r="D92" s="198">
        <f t="shared" si="6"/>
        <v>0</v>
      </c>
      <c r="E92" s="197">
        <f>PPCL_NG!J92+PPCL_Spot!J92+GT_NG!J92+GT_Spot!J92+Bawana_NG!J92+Bawana_RLNG!J92+Bawana_Spot!J92</f>
        <v>54.14</v>
      </c>
      <c r="F92" s="197">
        <f>PPCL_NG!Q92+PPCL_Spot!Q92+GT_NG!Q92+GT_Spot!Q92+Bawana_NG!Q92+Bawana_RLNG!Q92+Bawana_Spot!Q92</f>
        <v>54.14</v>
      </c>
      <c r="G92" s="198">
        <f t="shared" si="7"/>
        <v>0</v>
      </c>
      <c r="H92" s="197">
        <f>PPCL_NG!K92+PPCL_Spot!K92+GT_NG!K92+GT_Spot!K92+Bawana_NG!K92+Bawana_RLNG!K92+Bawana_Spot!K92</f>
        <v>4.92</v>
      </c>
      <c r="I92" s="197">
        <f>PPCL_NG!R92+PPCL_Spot!R92+GT_NG!R92+GT_Spot!R92+Bawana_NG!R92+Bawana_RLNG!R92+Bawana_Spot!R92</f>
        <v>4.92</v>
      </c>
      <c r="J92" s="198">
        <f t="shared" si="8"/>
        <v>0</v>
      </c>
      <c r="K92" s="197">
        <f>PPCL_NG!L92+PPCL_Spot!L92+GT_NG!L92+GT_Spot!L92+Bawana_NG!L92+Bawana_RLNG!L92+Bawana_Spot!L92</f>
        <v>22.64</v>
      </c>
      <c r="L92" s="197">
        <f>PPCL_NG!S92+PPCL_Spot!S92+GT_NG!S92+GT_Spot!S92+Bawana_NG!S92+Bawana_RLNG!S92+Bawana_Spot!S92</f>
        <v>22.64</v>
      </c>
      <c r="M92" s="198">
        <f t="shared" si="9"/>
        <v>0</v>
      </c>
      <c r="N92" s="197">
        <f>PPCL_NG!M92+PPCL_Spot!M92+GT_NG!M92+GT_Spot!M92+Bawana_NG!M92+Bawana_RLNG!M92+Bawana_Spot!M92</f>
        <v>68.52</v>
      </c>
      <c r="O92" s="197">
        <f>PPCL_NG!T92+PPCL_Spot!T92+GT_NG!T92+GT_Spot!T92+Bawana_NG!T92+Bawana_RLNG!T92+Bawana_Spot!T92</f>
        <v>68.52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133.28</v>
      </c>
      <c r="C93" s="197">
        <f>PPCL_NG!P93+PPCL_Spot!P93+GT_NG!P93+GT_Spot!P93+Bawana_NG!P93+Bawana_RLNG!P93+Bawana_Spot!P93</f>
        <v>133.28</v>
      </c>
      <c r="D93" s="198">
        <f t="shared" si="6"/>
        <v>0</v>
      </c>
      <c r="E93" s="197">
        <f>PPCL_NG!J93+PPCL_Spot!J93+GT_NG!J93+GT_Spot!J93+Bawana_NG!J93+Bawana_RLNG!J93+Bawana_Spot!J93</f>
        <v>54.14</v>
      </c>
      <c r="F93" s="197">
        <f>PPCL_NG!Q93+PPCL_Spot!Q93+GT_NG!Q93+GT_Spot!Q93+Bawana_NG!Q93+Bawana_RLNG!Q93+Bawana_Spot!Q93</f>
        <v>54.14</v>
      </c>
      <c r="G93" s="198">
        <f t="shared" si="7"/>
        <v>0</v>
      </c>
      <c r="H93" s="197">
        <f>PPCL_NG!K93+PPCL_Spot!K93+GT_NG!K93+GT_Spot!K93+Bawana_NG!K93+Bawana_RLNG!K93+Bawana_Spot!K93</f>
        <v>4.92</v>
      </c>
      <c r="I93" s="197">
        <f>PPCL_NG!R93+PPCL_Spot!R93+GT_NG!R93+GT_Spot!R93+Bawana_NG!R93+Bawana_RLNG!R93+Bawana_Spot!R93</f>
        <v>4.92</v>
      </c>
      <c r="J93" s="198">
        <f t="shared" si="8"/>
        <v>0</v>
      </c>
      <c r="K93" s="197">
        <f>PPCL_NG!L93+PPCL_Spot!L93+GT_NG!L93+GT_Spot!L93+Bawana_NG!L93+Bawana_RLNG!L93+Bawana_Spot!L93</f>
        <v>22.64</v>
      </c>
      <c r="L93" s="197">
        <f>PPCL_NG!S93+PPCL_Spot!S93+GT_NG!S93+GT_Spot!S93+Bawana_NG!S93+Bawana_RLNG!S93+Bawana_Spot!S93</f>
        <v>22.64</v>
      </c>
      <c r="M93" s="198">
        <f t="shared" si="9"/>
        <v>0</v>
      </c>
      <c r="N93" s="197">
        <f>PPCL_NG!M93+PPCL_Spot!M93+GT_NG!M93+GT_Spot!M93+Bawana_NG!M93+Bawana_RLNG!M93+Bawana_Spot!M93</f>
        <v>68.52</v>
      </c>
      <c r="O93" s="197">
        <f>PPCL_NG!T93+PPCL_Spot!T93+GT_NG!T93+GT_Spot!T93+Bawana_NG!T93+Bawana_RLNG!T93+Bawana_Spot!T93</f>
        <v>68.52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133.28</v>
      </c>
      <c r="C94" s="197">
        <f>PPCL_NG!P94+PPCL_Spot!P94+GT_NG!P94+GT_Spot!P94+Bawana_NG!P94+Bawana_RLNG!P94+Bawana_Spot!P94</f>
        <v>133.28</v>
      </c>
      <c r="D94" s="198">
        <f t="shared" si="6"/>
        <v>0</v>
      </c>
      <c r="E94" s="197">
        <f>PPCL_NG!J94+PPCL_Spot!J94+GT_NG!J94+GT_Spot!J94+Bawana_NG!J94+Bawana_RLNG!J94+Bawana_Spot!J94</f>
        <v>54.14</v>
      </c>
      <c r="F94" s="197">
        <f>PPCL_NG!Q94+PPCL_Spot!Q94+GT_NG!Q94+GT_Spot!Q94+Bawana_NG!Q94+Bawana_RLNG!Q94+Bawana_Spot!Q94</f>
        <v>54.14</v>
      </c>
      <c r="G94" s="198">
        <f t="shared" si="7"/>
        <v>0</v>
      </c>
      <c r="H94" s="197">
        <f>PPCL_NG!K94+PPCL_Spot!K94+GT_NG!K94+GT_Spot!K94+Bawana_NG!K94+Bawana_RLNG!K94+Bawana_Spot!K94</f>
        <v>4.92</v>
      </c>
      <c r="I94" s="197">
        <f>PPCL_NG!R94+PPCL_Spot!R94+GT_NG!R94+GT_Spot!R94+Bawana_NG!R94+Bawana_RLNG!R94+Bawana_Spot!R94</f>
        <v>4.92</v>
      </c>
      <c r="J94" s="198">
        <f t="shared" si="8"/>
        <v>0</v>
      </c>
      <c r="K94" s="197">
        <f>PPCL_NG!L94+PPCL_Spot!L94+GT_NG!L94+GT_Spot!L94+Bawana_NG!L94+Bawana_RLNG!L94+Bawana_Spot!L94</f>
        <v>22.64</v>
      </c>
      <c r="L94" s="197">
        <f>PPCL_NG!S94+PPCL_Spot!S94+GT_NG!S94+GT_Spot!S94+Bawana_NG!S94+Bawana_RLNG!S94+Bawana_Spot!S94</f>
        <v>22.64</v>
      </c>
      <c r="M94" s="198">
        <f t="shared" si="9"/>
        <v>0</v>
      </c>
      <c r="N94" s="197">
        <f>PPCL_NG!M94+PPCL_Spot!M94+GT_NG!M94+GT_Spot!M94+Bawana_NG!M94+Bawana_RLNG!M94+Bawana_Spot!M94</f>
        <v>68.52</v>
      </c>
      <c r="O94" s="197">
        <f>PPCL_NG!T94+PPCL_Spot!T94+GT_NG!T94+GT_Spot!T94+Bawana_NG!T94+Bawana_RLNG!T94+Bawana_Spot!T94</f>
        <v>68.52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133.28</v>
      </c>
      <c r="C95" s="197">
        <f>PPCL_NG!P95+PPCL_Spot!P95+GT_NG!P95+GT_Spot!P95+Bawana_NG!P95+Bawana_RLNG!P95+Bawana_Spot!P95</f>
        <v>133.28</v>
      </c>
      <c r="D95" s="198">
        <f t="shared" si="6"/>
        <v>0</v>
      </c>
      <c r="E95" s="197">
        <f>PPCL_NG!J95+PPCL_Spot!J95+GT_NG!J95+GT_Spot!J95+Bawana_NG!J95+Bawana_RLNG!J95+Bawana_Spot!J95</f>
        <v>54.14</v>
      </c>
      <c r="F95" s="197">
        <f>PPCL_NG!Q95+PPCL_Spot!Q95+GT_NG!Q95+GT_Spot!Q95+Bawana_NG!Q95+Bawana_RLNG!Q95+Bawana_Spot!Q95</f>
        <v>54.14</v>
      </c>
      <c r="G95" s="198">
        <f t="shared" si="7"/>
        <v>0</v>
      </c>
      <c r="H95" s="197">
        <f>PPCL_NG!K95+PPCL_Spot!K95+GT_NG!K95+GT_Spot!K95+Bawana_NG!K95+Bawana_RLNG!K95+Bawana_Spot!K95</f>
        <v>4.92</v>
      </c>
      <c r="I95" s="197">
        <f>PPCL_NG!R95+PPCL_Spot!R95+GT_NG!R95+GT_Spot!R95+Bawana_NG!R95+Bawana_RLNG!R95+Bawana_Spot!R95</f>
        <v>4.92</v>
      </c>
      <c r="J95" s="198">
        <f t="shared" si="8"/>
        <v>0</v>
      </c>
      <c r="K95" s="197">
        <f>PPCL_NG!L95+PPCL_Spot!L95+GT_NG!L95+GT_Spot!L95+Bawana_NG!L95+Bawana_RLNG!L95+Bawana_Spot!L95</f>
        <v>22.64</v>
      </c>
      <c r="L95" s="197">
        <f>PPCL_NG!S95+PPCL_Spot!S95+GT_NG!S95+GT_Spot!S95+Bawana_NG!S95+Bawana_RLNG!S95+Bawana_Spot!S95</f>
        <v>22.64</v>
      </c>
      <c r="M95" s="198">
        <f t="shared" si="9"/>
        <v>0</v>
      </c>
      <c r="N95" s="197">
        <f>PPCL_NG!M95+PPCL_Spot!M95+GT_NG!M95+GT_Spot!M95+Bawana_NG!M95+Bawana_RLNG!M95+Bawana_Spot!M95</f>
        <v>68.52</v>
      </c>
      <c r="O95" s="197">
        <f>PPCL_NG!T95+PPCL_Spot!T95+GT_NG!T95+GT_Spot!T95+Bawana_NG!T95+Bawana_RLNG!T95+Bawana_Spot!T95</f>
        <v>68.52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133.28</v>
      </c>
      <c r="C96" s="197">
        <f>PPCL_NG!P96+PPCL_Spot!P96+GT_NG!P96+GT_Spot!P96+Bawana_NG!P96+Bawana_RLNG!P96+Bawana_Spot!P96</f>
        <v>133.28</v>
      </c>
      <c r="D96" s="198">
        <f t="shared" si="6"/>
        <v>0</v>
      </c>
      <c r="E96" s="197">
        <f>PPCL_NG!J96+PPCL_Spot!J96+GT_NG!J96+GT_Spot!J96+Bawana_NG!J96+Bawana_RLNG!J96+Bawana_Spot!J96</f>
        <v>54.14</v>
      </c>
      <c r="F96" s="197">
        <f>PPCL_NG!Q96+PPCL_Spot!Q96+GT_NG!Q96+GT_Spot!Q96+Bawana_NG!Q96+Bawana_RLNG!Q96+Bawana_Spot!Q96</f>
        <v>54.14</v>
      </c>
      <c r="G96" s="198">
        <f t="shared" si="7"/>
        <v>0</v>
      </c>
      <c r="H96" s="197">
        <f>PPCL_NG!K96+PPCL_Spot!K96+GT_NG!K96+GT_Spot!K96+Bawana_NG!K96+Bawana_RLNG!K96+Bawana_Spot!K96</f>
        <v>4.92</v>
      </c>
      <c r="I96" s="197">
        <f>PPCL_NG!R96+PPCL_Spot!R96+GT_NG!R96+GT_Spot!R96+Bawana_NG!R96+Bawana_RLNG!R96+Bawana_Spot!R96</f>
        <v>4.92</v>
      </c>
      <c r="J96" s="198">
        <f t="shared" si="8"/>
        <v>0</v>
      </c>
      <c r="K96" s="197">
        <f>PPCL_NG!L96+PPCL_Spot!L96+GT_NG!L96+GT_Spot!L96+Bawana_NG!L96+Bawana_RLNG!L96+Bawana_Spot!L96</f>
        <v>22.64</v>
      </c>
      <c r="L96" s="197">
        <f>PPCL_NG!S96+PPCL_Spot!S96+GT_NG!S96+GT_Spot!S96+Bawana_NG!S96+Bawana_RLNG!S96+Bawana_Spot!S96</f>
        <v>22.64</v>
      </c>
      <c r="M96" s="198">
        <f t="shared" si="9"/>
        <v>0</v>
      </c>
      <c r="N96" s="197">
        <f>PPCL_NG!M96+PPCL_Spot!M96+GT_NG!M96+GT_Spot!M96+Bawana_NG!M96+Bawana_RLNG!M96+Bawana_Spot!M96</f>
        <v>68.52</v>
      </c>
      <c r="O96" s="197">
        <f>PPCL_NG!T96+PPCL_Spot!T96+GT_NG!T96+GT_Spot!T96+Bawana_NG!T96+Bawana_RLNG!T96+Bawana_Spot!T96</f>
        <v>68.52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159.61000000000001</v>
      </c>
      <c r="C97" s="197">
        <f>PPCL_NG!P97+PPCL_Spot!P97+GT_NG!P97+GT_Spot!P97+Bawana_NG!P97+Bawana_RLNG!P97+Bawana_Spot!P97</f>
        <v>159.60795515982321</v>
      </c>
      <c r="D97" s="198">
        <f t="shared" si="6"/>
        <v>2.0448401768078384E-3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54.999295368650309</v>
      </c>
      <c r="G97" s="198">
        <f t="shared" si="7"/>
        <v>7.0463134969145358E-4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4.9999359426045737</v>
      </c>
      <c r="J97" s="198">
        <f t="shared" si="8"/>
        <v>6.4057395426253549E-5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22.999705335981037</v>
      </c>
      <c r="M97" s="198">
        <f t="shared" si="9"/>
        <v>2.9466401896272032E-4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69.609108192940866</v>
      </c>
      <c r="P97" s="198">
        <f t="shared" si="10"/>
        <v>8.9180705913349811E-4</v>
      </c>
      <c r="Q97" s="198">
        <f t="shared" si="11"/>
        <v>4.0000000000217639E-3</v>
      </c>
    </row>
    <row r="98" spans="1:17">
      <c r="A98" s="33" t="s">
        <v>140</v>
      </c>
      <c r="B98" s="197">
        <f>PPCL_NG!I98+PPCL_Spot!I98+GT_NG!I98+GT_Spot!I98+Bawana_NG!I98+Bawana_RLNG!I98+Bawana_Spot!I98</f>
        <v>159.61000000000001</v>
      </c>
      <c r="C98" s="197">
        <f>PPCL_NG!P98+PPCL_Spot!P98+GT_NG!P98+GT_Spot!P98+Bawana_NG!P98+Bawana_RLNG!P98+Bawana_Spot!P98</f>
        <v>159.60795515982321</v>
      </c>
      <c r="D98" s="198">
        <f t="shared" si="6"/>
        <v>2.0448401768078384E-3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54.999295368650309</v>
      </c>
      <c r="G98" s="198">
        <f t="shared" si="7"/>
        <v>7.0463134969145358E-4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4.9999359426045737</v>
      </c>
      <c r="J98" s="198">
        <f t="shared" si="8"/>
        <v>6.4057395426253549E-5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22.999705335981037</v>
      </c>
      <c r="M98" s="198">
        <f t="shared" si="9"/>
        <v>2.9466401896272032E-4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69.609108192940866</v>
      </c>
      <c r="P98" s="198">
        <f t="shared" si="10"/>
        <v>8.9180705913349811E-4</v>
      </c>
      <c r="Q98" s="198">
        <f t="shared" si="11"/>
        <v>4.0000000000217639E-3</v>
      </c>
    </row>
    <row r="99" spans="1:17">
      <c r="A99" s="33" t="s">
        <v>324</v>
      </c>
      <c r="B99" s="197">
        <f>PPCL_NG!I99+PPCL_Spot!I99+GT_NG!I99+GT_Spot!I99+Bawana_NG!I99+Bawana_RLNG!I99+Bawana_Spot!I99</f>
        <v>2.2720450000000016</v>
      </c>
      <c r="C99" s="197">
        <f>PPCL_NG!P99+PPCL_Spot!P99+GT_NG!P99+GT_Spot!P99+Bawana_NG!P99+Bawana_RLNG!P99+Bawana_Spot!P99</f>
        <v>2.2719809588844733</v>
      </c>
      <c r="D99" s="198">
        <f t="shared" si="6"/>
        <v>6.4041115528379322E-5</v>
      </c>
      <c r="E99" s="197">
        <f>PPCL_NG!J99+PPCL_Spot!J99+GT_NG!J99+GT_Spot!J99+Bawana_NG!J99+Bawana_RLNG!J99+Bawana_Spot!J99</f>
        <v>1.185965000000001</v>
      </c>
      <c r="F99" s="197">
        <f>PPCL_NG!Q99+PPCL_Spot!Q99+GT_NG!Q99+GT_Spot!Q99+Bawana_NG!Q99+Bawana_RLNG!Q99+Bawana_Spot!Q99</f>
        <v>1.1859397198038348</v>
      </c>
      <c r="G99" s="198">
        <f t="shared" si="7"/>
        <v>2.52801961662108E-5</v>
      </c>
      <c r="H99" s="197">
        <f>PPCL_NG!K99+PPCL_Spot!K99+GT_NG!K99+GT_Spot!K99+Bawana_NG!K99+Bawana_RLNG!K99+Bawana_Spot!K99</f>
        <v>0.11939999999999998</v>
      </c>
      <c r="I99" s="197">
        <f>PPCL_NG!R99+PPCL_Spot!R99+GT_NG!R99+GT_Spot!R99+Bawana_NG!R99+Bawana_RLNG!R99+Bawana_Spot!R99</f>
        <v>0.11939778637788979</v>
      </c>
      <c r="J99" s="198">
        <f t="shared" si="8"/>
        <v>2.2136221101837217E-6</v>
      </c>
      <c r="K99" s="197">
        <f>PPCL_NG!L99+PPCL_Spot!L99+GT_NG!L99+GT_Spot!L99+Bawana_NG!L99+Bawana_RLNG!L99+Bawana_Spot!L99</f>
        <v>0.54789500000000013</v>
      </c>
      <c r="L99" s="197">
        <f>PPCL_NG!S99+PPCL_Spot!S99+GT_NG!S99+GT_Spot!S99+Bawana_NG!S99+Bawana_RLNG!S99+Bawana_Spot!S99</f>
        <v>0.54788142953642816</v>
      </c>
      <c r="M99" s="198">
        <f t="shared" si="9"/>
        <v>1.3570463571976887E-5</v>
      </c>
      <c r="N99" s="197">
        <f>PPCL_NG!M99+PPCL_Spot!M99+GT_NG!M99+GT_Spot!M99+Bawana_NG!M99+Bawana_RLNG!M99+Bawana_Spot!M99</f>
        <v>1.459602500000001</v>
      </c>
      <c r="O99" s="197">
        <f>PPCL_NG!T99+PPCL_Spot!T99+GT_NG!T99+GT_Spot!T99+Bawana_NG!T99+Bawana_RLNG!T99+Bawana_Spot!T99</f>
        <v>1.4595681053973801</v>
      </c>
      <c r="P99" s="198">
        <f t="shared" si="10"/>
        <v>3.439460262089078E-5</v>
      </c>
      <c r="Q99" s="198">
        <f t="shared" si="11"/>
        <v>1.3949999999764151E-4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565</v>
      </c>
      <c r="AA1" s="49" t="s">
        <v>236</v>
      </c>
      <c r="AB1" s="49" t="s">
        <v>368</v>
      </c>
      <c r="AC1" s="49" t="s">
        <v>566</v>
      </c>
      <c r="AD1" s="49" t="s">
        <v>567</v>
      </c>
      <c r="AE1" s="49" t="s">
        <v>568</v>
      </c>
      <c r="AF1" s="49" t="s">
        <v>569</v>
      </c>
      <c r="AG1" s="49" t="s">
        <v>570</v>
      </c>
      <c r="AH1" s="49" t="s">
        <v>571</v>
      </c>
      <c r="AI1" s="49" t="s">
        <v>572</v>
      </c>
      <c r="AJ1" s="49" t="s">
        <v>573</v>
      </c>
      <c r="AK1" s="49" t="s">
        <v>574</v>
      </c>
      <c r="AL1" s="49" t="s">
        <v>575</v>
      </c>
      <c r="AM1" s="49" t="s">
        <v>576</v>
      </c>
      <c r="AN1" s="49" t="s">
        <v>577</v>
      </c>
      <c r="AO1" s="49" t="s">
        <v>578</v>
      </c>
      <c r="AP1" s="49" t="s">
        <v>311</v>
      </c>
      <c r="AQ1" s="49" t="s">
        <v>250</v>
      </c>
      <c r="AR1" s="49" t="s">
        <v>579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18.418400000000002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17.3428</v>
      </c>
      <c r="C4" s="21"/>
      <c r="D4" s="21"/>
      <c r="E4" s="21"/>
      <c r="F4" s="21"/>
      <c r="G4" s="21"/>
      <c r="H4" s="21"/>
      <c r="I4" s="21"/>
      <c r="J4" s="21">
        <v>5.8426052779337461</v>
      </c>
      <c r="K4" s="23">
        <f t="shared" ref="K4:K67" si="4">SUM(C4:J4)</f>
        <v>5.8426052779337461</v>
      </c>
      <c r="L4" s="22">
        <f t="shared" ref="L4:L67" si="5">U4+V4</f>
        <v>10.964622571589</v>
      </c>
      <c r="M4" s="39">
        <f t="shared" ref="M4:M67" si="6">K4+L4</f>
        <v>16.807227849522747</v>
      </c>
      <c r="O4" s="37">
        <f t="shared" ref="O4:O67" si="7">-SUM(P4:S4,U4)</f>
        <v>-6.8650612015721517</v>
      </c>
      <c r="P4" s="37">
        <f t="shared" si="0"/>
        <v>0.58426052779337456</v>
      </c>
      <c r="Q4" s="37">
        <f t="shared" si="1"/>
        <v>0</v>
      </c>
      <c r="R4" s="37">
        <f t="shared" si="2"/>
        <v>0</v>
      </c>
      <c r="S4" s="37">
        <f t="shared" si="3"/>
        <v>6.2808006737787769</v>
      </c>
      <c r="T4">
        <v>3</v>
      </c>
      <c r="U4" s="45">
        <f>IFERROR(-HLOOKUP($U$1,IEX!$W$2:$BH$98,T4,FALSE),0)</f>
        <v>0</v>
      </c>
      <c r="V4" s="46">
        <f t="shared" ref="V4:V67" si="8">SUM(X4:AQ4)</f>
        <v>10.964622571589</v>
      </c>
      <c r="W4" s="52"/>
      <c r="X4" s="46">
        <v>0</v>
      </c>
      <c r="Y4" s="46">
        <v>1.947535092644582</v>
      </c>
      <c r="Z4" s="46">
        <v>1.0419312745648515</v>
      </c>
      <c r="AA4" s="46">
        <v>0.97376754632229101</v>
      </c>
      <c r="AB4" s="46">
        <v>0.97376754632229101</v>
      </c>
      <c r="AC4" s="46">
        <v>1.0711443009545203</v>
      </c>
      <c r="AD4" s="46">
        <v>0.48688377316114551</v>
      </c>
      <c r="AE4" s="46">
        <v>0.43819539584503092</v>
      </c>
      <c r="AF4" s="46">
        <v>0.38950701852891645</v>
      </c>
      <c r="AG4" s="46">
        <v>0.29213026389668728</v>
      </c>
      <c r="AH4" s="46">
        <v>0.19475350926445822</v>
      </c>
      <c r="AI4" s="46">
        <v>0.34081864121280186</v>
      </c>
      <c r="AJ4" s="46">
        <v>0.29213026389668728</v>
      </c>
      <c r="AK4" s="46">
        <v>0.29213026389668728</v>
      </c>
      <c r="AL4" s="46">
        <v>0.48688377316114551</v>
      </c>
      <c r="AM4" s="46">
        <v>0.38950701852891645</v>
      </c>
      <c r="AN4" s="46">
        <v>0.38950701852891645</v>
      </c>
      <c r="AO4" s="46">
        <v>0.37976934306569349</v>
      </c>
      <c r="AP4" s="46">
        <v>0.29213026389668728</v>
      </c>
      <c r="AQ4" s="46">
        <v>0.29213026389668728</v>
      </c>
      <c r="AR4" s="46">
        <v>0.29213026389668728</v>
      </c>
      <c r="AS4" s="46">
        <v>0.24344188658057275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17.955200000000001</v>
      </c>
      <c r="C5" s="21"/>
      <c r="D5" s="21"/>
      <c r="E5" s="21"/>
      <c r="F5" s="21"/>
      <c r="G5" s="21"/>
      <c r="H5" s="21"/>
      <c r="I5" s="21"/>
      <c r="J5" s="21">
        <v>6.0489163391353191</v>
      </c>
      <c r="K5" s="23">
        <f t="shared" si="4"/>
        <v>6.0489163391353191</v>
      </c>
      <c r="L5" s="22">
        <f t="shared" si="5"/>
        <v>11.351799663110615</v>
      </c>
      <c r="M5" s="39">
        <f t="shared" si="6"/>
        <v>17.400716002245936</v>
      </c>
      <c r="O5" s="37">
        <f t="shared" si="7"/>
        <v>-7.1074766984839997</v>
      </c>
      <c r="P5" s="37">
        <f t="shared" si="0"/>
        <v>0.60489163391353185</v>
      </c>
      <c r="Q5" s="37">
        <f t="shared" si="1"/>
        <v>0</v>
      </c>
      <c r="R5" s="37">
        <f t="shared" si="2"/>
        <v>0</v>
      </c>
      <c r="S5" s="37">
        <f t="shared" si="3"/>
        <v>6.5025850645704679</v>
      </c>
      <c r="T5">
        <v>4</v>
      </c>
      <c r="U5" s="45">
        <f>IFERROR(-HLOOKUP($U$1,IEX!$W$2:$BH$98,T5,FALSE),0)</f>
        <v>0</v>
      </c>
      <c r="V5" s="46">
        <f t="shared" si="8"/>
        <v>11.351799663110615</v>
      </c>
      <c r="W5" s="52"/>
      <c r="X5" s="46">
        <v>0</v>
      </c>
      <c r="Y5" s="46">
        <v>2.0163054463784396</v>
      </c>
      <c r="Z5" s="46">
        <v>1.0787234138124653</v>
      </c>
      <c r="AA5" s="46">
        <v>1.0081527231892198</v>
      </c>
      <c r="AB5" s="46">
        <v>1.0081527231892198</v>
      </c>
      <c r="AC5" s="46">
        <v>1.108967995508142</v>
      </c>
      <c r="AD5" s="46">
        <v>0.50407636159460989</v>
      </c>
      <c r="AE5" s="46">
        <v>0.45366872543514891</v>
      </c>
      <c r="AF5" s="46">
        <v>0.40326108927568793</v>
      </c>
      <c r="AG5" s="46">
        <v>0.30244581695676592</v>
      </c>
      <c r="AH5" s="46">
        <v>0.20163054463784397</v>
      </c>
      <c r="AI5" s="46">
        <v>0.3528534531162269</v>
      </c>
      <c r="AJ5" s="46">
        <v>0.30244581695676592</v>
      </c>
      <c r="AK5" s="46">
        <v>0.30244581695676592</v>
      </c>
      <c r="AL5" s="46">
        <v>0.50407636159460989</v>
      </c>
      <c r="AM5" s="46">
        <v>0.40326108927568793</v>
      </c>
      <c r="AN5" s="46">
        <v>0.40326108927568793</v>
      </c>
      <c r="AO5" s="46">
        <v>0.39317956204379573</v>
      </c>
      <c r="AP5" s="46">
        <v>0.30244581695676592</v>
      </c>
      <c r="AQ5" s="46">
        <v>0.30244581695676592</v>
      </c>
      <c r="AR5" s="46">
        <v>0.30244581695676592</v>
      </c>
      <c r="AS5" s="46">
        <v>0.25203818079730494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18.229200000000002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18.4496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18.601200000000002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18.613599999999998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18.5748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18.430400000000002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18.489599999999999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18.6616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18.784800000000001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18.466000000000001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18.479599999999998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17.984000000000002</v>
      </c>
      <c r="C17" s="21"/>
      <c r="D17" s="21"/>
      <c r="E17" s="21"/>
      <c r="F17" s="21"/>
      <c r="G17" s="21"/>
      <c r="H17" s="21"/>
      <c r="I17" s="21"/>
      <c r="J17" s="21">
        <v>6.0586187535092657</v>
      </c>
      <c r="K17" s="23">
        <f t="shared" si="4"/>
        <v>6.0586187535092657</v>
      </c>
      <c r="L17" s="22">
        <f t="shared" si="5"/>
        <v>11.370007860752386</v>
      </c>
      <c r="M17" s="39">
        <f t="shared" si="6"/>
        <v>17.428626614261653</v>
      </c>
      <c r="O17" s="37">
        <f t="shared" si="7"/>
        <v>-7.1188770353733872</v>
      </c>
      <c r="P17" s="37">
        <f t="shared" si="0"/>
        <v>0.60586187535092662</v>
      </c>
      <c r="Q17" s="37">
        <f t="shared" si="1"/>
        <v>0</v>
      </c>
      <c r="R17" s="37">
        <f t="shared" si="2"/>
        <v>0</v>
      </c>
      <c r="S17" s="37">
        <f t="shared" si="3"/>
        <v>6.5130151600224604</v>
      </c>
      <c r="T17">
        <v>16</v>
      </c>
      <c r="U17" s="45">
        <f>IFERROR(-HLOOKUP($U$1,IEX!$W$2:$BH$98,T17,FALSE),0)</f>
        <v>0</v>
      </c>
      <c r="V17" s="46">
        <f t="shared" si="8"/>
        <v>11.370007860752386</v>
      </c>
      <c r="W17" s="52"/>
      <c r="X17" s="46">
        <v>0</v>
      </c>
      <c r="Y17" s="46">
        <v>2.019539584503089</v>
      </c>
      <c r="Z17" s="46">
        <v>1.0804536777091525</v>
      </c>
      <c r="AA17" s="46">
        <v>1.0097697922515445</v>
      </c>
      <c r="AB17" s="46">
        <v>1.0097697922515445</v>
      </c>
      <c r="AC17" s="46">
        <v>1.1107467714766988</v>
      </c>
      <c r="AD17" s="46">
        <v>0.50488489612577225</v>
      </c>
      <c r="AE17" s="46">
        <v>0.45439640651319491</v>
      </c>
      <c r="AF17" s="46">
        <v>0.40390791690061778</v>
      </c>
      <c r="AG17" s="46">
        <v>0.30293093767546331</v>
      </c>
      <c r="AH17" s="46">
        <v>0.20195395845030889</v>
      </c>
      <c r="AI17" s="46">
        <v>0.35341942728804054</v>
      </c>
      <c r="AJ17" s="46">
        <v>0.30293093767546331</v>
      </c>
      <c r="AK17" s="46">
        <v>0.30293093767546331</v>
      </c>
      <c r="AL17" s="46">
        <v>0.50488489612577225</v>
      </c>
      <c r="AM17" s="46">
        <v>0.40390791690061778</v>
      </c>
      <c r="AN17" s="46">
        <v>0.40390791690061778</v>
      </c>
      <c r="AO17" s="46">
        <v>0.39381021897810231</v>
      </c>
      <c r="AP17" s="46">
        <v>0.30293093767546331</v>
      </c>
      <c r="AQ17" s="46">
        <v>0.30293093767546331</v>
      </c>
      <c r="AR17" s="46">
        <v>0.30293093767546331</v>
      </c>
      <c r="AS17" s="46">
        <v>0.25244244806288613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18.054400000000001</v>
      </c>
      <c r="C18" s="21"/>
      <c r="D18" s="21"/>
      <c r="E18" s="21"/>
      <c r="F18" s="21"/>
      <c r="G18" s="21"/>
      <c r="H18" s="21"/>
      <c r="I18" s="21"/>
      <c r="J18" s="21">
        <v>6.082335766423359</v>
      </c>
      <c r="K18" s="23">
        <f t="shared" si="4"/>
        <v>6.082335766423359</v>
      </c>
      <c r="L18" s="22">
        <f t="shared" si="5"/>
        <v>11.414516788321173</v>
      </c>
      <c r="M18" s="39">
        <f t="shared" si="6"/>
        <v>17.496852554744532</v>
      </c>
      <c r="O18" s="37">
        <f t="shared" si="7"/>
        <v>-7.1467445255474473</v>
      </c>
      <c r="P18" s="37">
        <f t="shared" si="0"/>
        <v>0.6082335766423359</v>
      </c>
      <c r="Q18" s="37">
        <f t="shared" si="1"/>
        <v>0</v>
      </c>
      <c r="R18" s="37">
        <f t="shared" si="2"/>
        <v>0</v>
      </c>
      <c r="S18" s="37">
        <f t="shared" si="3"/>
        <v>6.5385109489051114</v>
      </c>
      <c r="T18">
        <v>17</v>
      </c>
      <c r="U18" s="45">
        <f>IFERROR(-HLOOKUP($U$1,IEX!$W$2:$BH$98,T18,FALSE),0)</f>
        <v>0</v>
      </c>
      <c r="V18" s="46">
        <f t="shared" si="8"/>
        <v>11.414516788321173</v>
      </c>
      <c r="W18" s="52"/>
      <c r="X18" s="46">
        <v>0</v>
      </c>
      <c r="Y18" s="46">
        <v>2.0274452554744533</v>
      </c>
      <c r="Z18" s="46">
        <v>1.0846832116788323</v>
      </c>
      <c r="AA18" s="46">
        <v>1.0137226277372267</v>
      </c>
      <c r="AB18" s="46">
        <v>1.0137226277372267</v>
      </c>
      <c r="AC18" s="46">
        <v>1.1150948905109492</v>
      </c>
      <c r="AD18" s="46">
        <v>0.50686131386861333</v>
      </c>
      <c r="AE18" s="46">
        <v>0.45617518248175193</v>
      </c>
      <c r="AF18" s="46">
        <v>0.40548905109489064</v>
      </c>
      <c r="AG18" s="46">
        <v>0.30411678832116795</v>
      </c>
      <c r="AH18" s="46">
        <v>0.20274452554744532</v>
      </c>
      <c r="AI18" s="46">
        <v>0.3548029197080293</v>
      </c>
      <c r="AJ18" s="46">
        <v>0.30411678832116795</v>
      </c>
      <c r="AK18" s="46">
        <v>0.30411678832116795</v>
      </c>
      <c r="AL18" s="46">
        <v>0.50686131386861333</v>
      </c>
      <c r="AM18" s="46">
        <v>0.40548905109489064</v>
      </c>
      <c r="AN18" s="46">
        <v>0.40548905109489064</v>
      </c>
      <c r="AO18" s="46">
        <v>0.39535182481751829</v>
      </c>
      <c r="AP18" s="46">
        <v>0.30411678832116795</v>
      </c>
      <c r="AQ18" s="46">
        <v>0.30411678832116795</v>
      </c>
      <c r="AR18" s="46">
        <v>0.30411678832116795</v>
      </c>
      <c r="AS18" s="46">
        <v>0.25343065693430666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18.639599999999998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18.392400000000002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18.669599999999999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18.564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18.706400000000002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18.465199999999999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18.117599999999999</v>
      </c>
      <c r="C25" s="21"/>
      <c r="D25" s="21"/>
      <c r="E25" s="21"/>
      <c r="F25" s="21"/>
      <c r="G25" s="21"/>
      <c r="H25" s="21"/>
      <c r="I25" s="21"/>
      <c r="J25" s="21">
        <v>6.1036271757439655</v>
      </c>
      <c r="K25" s="23">
        <f t="shared" si="4"/>
        <v>6.1036271757439655</v>
      </c>
      <c r="L25" s="22">
        <f t="shared" si="5"/>
        <v>11.45447366647951</v>
      </c>
      <c r="M25" s="39">
        <f t="shared" si="6"/>
        <v>17.558100842223475</v>
      </c>
      <c r="O25" s="37">
        <f t="shared" si="7"/>
        <v>-7.1717619314991596</v>
      </c>
      <c r="P25" s="37">
        <f t="shared" si="0"/>
        <v>0.61036271757439642</v>
      </c>
      <c r="Q25" s="37">
        <f t="shared" si="1"/>
        <v>0</v>
      </c>
      <c r="R25" s="37">
        <f t="shared" si="2"/>
        <v>0</v>
      </c>
      <c r="S25" s="37">
        <f t="shared" si="3"/>
        <v>6.561399213924763</v>
      </c>
      <c r="T25">
        <v>24</v>
      </c>
      <c r="U25" s="45">
        <f>IFERROR(-HLOOKUP($U$1,IEX!$W$2:$BH$98,T25,FALSE),0)</f>
        <v>0</v>
      </c>
      <c r="V25" s="46">
        <f t="shared" si="8"/>
        <v>11.45447366647951</v>
      </c>
      <c r="W25" s="52"/>
      <c r="X25" s="46">
        <v>0</v>
      </c>
      <c r="Y25" s="46">
        <v>2.034542391914655</v>
      </c>
      <c r="Z25" s="46">
        <v>1.0884801796743404</v>
      </c>
      <c r="AA25" s="46">
        <v>1.0172711959573275</v>
      </c>
      <c r="AB25" s="46">
        <v>1.0172711959573275</v>
      </c>
      <c r="AC25" s="46">
        <v>1.1189983155530603</v>
      </c>
      <c r="AD25" s="46">
        <v>0.50863559797866376</v>
      </c>
      <c r="AE25" s="46">
        <v>0.45777203818079731</v>
      </c>
      <c r="AF25" s="46">
        <v>0.40690847838293104</v>
      </c>
      <c r="AG25" s="46">
        <v>0.30518135878719821</v>
      </c>
      <c r="AH25" s="46">
        <v>0.20345423919146552</v>
      </c>
      <c r="AI25" s="46">
        <v>0.3560449185850646</v>
      </c>
      <c r="AJ25" s="46">
        <v>0.30518135878719821</v>
      </c>
      <c r="AK25" s="46">
        <v>0.30518135878719821</v>
      </c>
      <c r="AL25" s="46">
        <v>0.50863559797866376</v>
      </c>
      <c r="AM25" s="46">
        <v>0.40690847838293104</v>
      </c>
      <c r="AN25" s="46">
        <v>0.40690847838293104</v>
      </c>
      <c r="AO25" s="46">
        <v>0.39673576642335773</v>
      </c>
      <c r="AP25" s="46">
        <v>0.30518135878719821</v>
      </c>
      <c r="AQ25" s="46">
        <v>0.30518135878719821</v>
      </c>
      <c r="AR25" s="46">
        <v>0.30518135878719821</v>
      </c>
      <c r="AS25" s="46">
        <v>0.25431779898933188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18.8444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18.8368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18.9116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18.807200000000002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18.690000000000001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18.780799999999999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18.1172</v>
      </c>
      <c r="C32" s="21"/>
      <c r="D32" s="21"/>
      <c r="E32" s="21"/>
      <c r="F32" s="21"/>
      <c r="G32" s="21"/>
      <c r="H32" s="21"/>
      <c r="I32" s="21"/>
      <c r="J32" s="21">
        <v>6.1034924199887719</v>
      </c>
      <c r="K32" s="23">
        <f t="shared" si="4"/>
        <v>6.1034924199887719</v>
      </c>
      <c r="L32" s="22">
        <f t="shared" si="5"/>
        <v>11.45422077484559</v>
      </c>
      <c r="M32" s="39">
        <f t="shared" si="6"/>
        <v>17.557713194834363</v>
      </c>
      <c r="O32" s="37">
        <f t="shared" si="7"/>
        <v>-7.1716035934868074</v>
      </c>
      <c r="P32" s="37">
        <f t="shared" si="0"/>
        <v>0.61034924199887708</v>
      </c>
      <c r="Q32" s="37">
        <f t="shared" si="1"/>
        <v>0</v>
      </c>
      <c r="R32" s="37">
        <f t="shared" si="2"/>
        <v>0</v>
      </c>
      <c r="S32" s="37">
        <f t="shared" si="3"/>
        <v>6.5612543514879302</v>
      </c>
      <c r="T32">
        <v>31</v>
      </c>
      <c r="U32" s="45">
        <f>IFERROR(-HLOOKUP($U$1,IEX!$W$2:$BH$98,T32,FALSE),0)</f>
        <v>0</v>
      </c>
      <c r="V32" s="46">
        <f t="shared" si="8"/>
        <v>11.45422077484559</v>
      </c>
      <c r="W32" s="52"/>
      <c r="X32" s="46">
        <v>0</v>
      </c>
      <c r="Y32" s="46">
        <v>2.0344974733295906</v>
      </c>
      <c r="Z32" s="46">
        <v>1.0884561482313311</v>
      </c>
      <c r="AA32" s="46">
        <v>1.0172487366647953</v>
      </c>
      <c r="AB32" s="46">
        <v>1.0172487366647953</v>
      </c>
      <c r="AC32" s="46">
        <v>1.1189736103312748</v>
      </c>
      <c r="AD32" s="46">
        <v>0.50862436833239766</v>
      </c>
      <c r="AE32" s="46">
        <v>0.45776193149915789</v>
      </c>
      <c r="AF32" s="46">
        <v>0.40689949466591813</v>
      </c>
      <c r="AG32" s="46">
        <v>0.30517462099943854</v>
      </c>
      <c r="AH32" s="46">
        <v>0.20344974733295906</v>
      </c>
      <c r="AI32" s="46">
        <v>0.35603705783267831</v>
      </c>
      <c r="AJ32" s="46">
        <v>0.30517462099943854</v>
      </c>
      <c r="AK32" s="46">
        <v>0.30517462099943854</v>
      </c>
      <c r="AL32" s="46">
        <v>0.50862436833239766</v>
      </c>
      <c r="AM32" s="46">
        <v>0.40689949466591813</v>
      </c>
      <c r="AN32" s="46">
        <v>0.40689949466591813</v>
      </c>
      <c r="AO32" s="46">
        <v>0.39672700729927013</v>
      </c>
      <c r="AP32" s="46">
        <v>0.30517462099943854</v>
      </c>
      <c r="AQ32" s="46">
        <v>0.30517462099943854</v>
      </c>
      <c r="AR32" s="46">
        <v>0.30517462099943854</v>
      </c>
      <c r="AS32" s="46">
        <v>0.25431218416619883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18.3184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18.9604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18.775200000000002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18.161999999999999</v>
      </c>
      <c r="C36" s="21"/>
      <c r="D36" s="21"/>
      <c r="E36" s="21"/>
      <c r="F36" s="21"/>
      <c r="G36" s="21"/>
      <c r="H36" s="21"/>
      <c r="I36" s="21"/>
      <c r="J36" s="21">
        <v>6.1185850645704667</v>
      </c>
      <c r="K36" s="23">
        <f t="shared" si="4"/>
        <v>6.1185850645704667</v>
      </c>
      <c r="L36" s="22">
        <f t="shared" si="5"/>
        <v>11.482544637843908</v>
      </c>
      <c r="M36" s="39">
        <f t="shared" si="6"/>
        <v>17.601129702414376</v>
      </c>
      <c r="O36" s="37">
        <f t="shared" si="7"/>
        <v>-7.1893374508702985</v>
      </c>
      <c r="P36" s="37">
        <f t="shared" si="9"/>
        <v>0.61185850645704665</v>
      </c>
      <c r="Q36" s="37">
        <f t="shared" si="10"/>
        <v>0</v>
      </c>
      <c r="R36" s="37">
        <f t="shared" si="11"/>
        <v>0</v>
      </c>
      <c r="S36" s="37">
        <f t="shared" si="12"/>
        <v>6.5774789444132518</v>
      </c>
      <c r="T36">
        <v>35</v>
      </c>
      <c r="U36" s="45">
        <f>IFERROR(-HLOOKUP($U$1,IEX!$W$2:$BH$98,T36,FALSE),0)</f>
        <v>0</v>
      </c>
      <c r="V36" s="46">
        <f t="shared" si="8"/>
        <v>11.482544637843908</v>
      </c>
      <c r="W36" s="52"/>
      <c r="X36" s="46">
        <v>0</v>
      </c>
      <c r="Y36" s="46">
        <v>2.0395283548568224</v>
      </c>
      <c r="Z36" s="46">
        <v>1.0911476698483999</v>
      </c>
      <c r="AA36" s="46">
        <v>1.0197641774284112</v>
      </c>
      <c r="AB36" s="46">
        <v>1.0197641774284112</v>
      </c>
      <c r="AC36" s="46">
        <v>1.1217405951712522</v>
      </c>
      <c r="AD36" s="46">
        <v>0.50988208871420559</v>
      </c>
      <c r="AE36" s="46">
        <v>0.45889387984278501</v>
      </c>
      <c r="AF36" s="46">
        <v>0.40790567097136449</v>
      </c>
      <c r="AG36" s="46">
        <v>0.30592925322852332</v>
      </c>
      <c r="AH36" s="46">
        <v>0.20395283548568224</v>
      </c>
      <c r="AI36" s="46">
        <v>0.35691746209994391</v>
      </c>
      <c r="AJ36" s="46">
        <v>0.30592925322852332</v>
      </c>
      <c r="AK36" s="46">
        <v>0.30592925322852332</v>
      </c>
      <c r="AL36" s="46">
        <v>0.50988208871420559</v>
      </c>
      <c r="AM36" s="46">
        <v>0.40790567097136449</v>
      </c>
      <c r="AN36" s="46">
        <v>0.40790567097136449</v>
      </c>
      <c r="AO36" s="46">
        <v>0.39770802919708031</v>
      </c>
      <c r="AP36" s="46">
        <v>0.30592925322852332</v>
      </c>
      <c r="AQ36" s="46">
        <v>0.30592925322852332</v>
      </c>
      <c r="AR36" s="46">
        <v>0.30592925322852332</v>
      </c>
      <c r="AS36" s="46">
        <v>0.2549410443571028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17.668800000000001</v>
      </c>
      <c r="C37" s="21"/>
      <c r="D37" s="21"/>
      <c r="E37" s="21"/>
      <c r="F37" s="21"/>
      <c r="G37" s="21"/>
      <c r="H37" s="21"/>
      <c r="I37" s="21"/>
      <c r="J37" s="21">
        <v>5.9524312184166215</v>
      </c>
      <c r="K37" s="23">
        <f t="shared" si="4"/>
        <v>5.9524312184166215</v>
      </c>
      <c r="L37" s="22">
        <f t="shared" si="5"/>
        <v>11.170729253228524</v>
      </c>
      <c r="M37" s="39">
        <f t="shared" si="6"/>
        <v>17.123160471645146</v>
      </c>
      <c r="O37" s="37">
        <f t="shared" si="7"/>
        <v>-6.9941066816395301</v>
      </c>
      <c r="P37" s="37">
        <f t="shared" si="9"/>
        <v>0.59524312184166206</v>
      </c>
      <c r="Q37" s="37">
        <f t="shared" si="10"/>
        <v>0</v>
      </c>
      <c r="R37" s="37">
        <f t="shared" si="11"/>
        <v>0</v>
      </c>
      <c r="S37" s="37">
        <f t="shared" si="12"/>
        <v>6.398863559797868</v>
      </c>
      <c r="T37">
        <v>36</v>
      </c>
      <c r="U37" s="45">
        <f>IFERROR(-HLOOKUP($U$1,IEX!$W$2:$BH$98,T37,FALSE),0)</f>
        <v>0</v>
      </c>
      <c r="V37" s="46">
        <f t="shared" si="8"/>
        <v>11.170729253228524</v>
      </c>
      <c r="W37" s="52"/>
      <c r="X37" s="46">
        <v>0</v>
      </c>
      <c r="Y37" s="46">
        <v>1.984143739472207</v>
      </c>
      <c r="Z37" s="46">
        <v>1.0615169006176308</v>
      </c>
      <c r="AA37" s="46">
        <v>0.99207186973610351</v>
      </c>
      <c r="AB37" s="46">
        <v>0.99207186973610351</v>
      </c>
      <c r="AC37" s="46">
        <v>1.0912790567097139</v>
      </c>
      <c r="AD37" s="46">
        <v>0.49603593486805175</v>
      </c>
      <c r="AE37" s="46">
        <v>0.4464323413812466</v>
      </c>
      <c r="AF37" s="46">
        <v>0.39682874789444145</v>
      </c>
      <c r="AG37" s="46">
        <v>0.29762156092083103</v>
      </c>
      <c r="AH37" s="46">
        <v>0.19841437394722072</v>
      </c>
      <c r="AI37" s="46">
        <v>0.34722515440763624</v>
      </c>
      <c r="AJ37" s="46">
        <v>0.29762156092083103</v>
      </c>
      <c r="AK37" s="46">
        <v>0.29762156092083103</v>
      </c>
      <c r="AL37" s="46">
        <v>0.49603593486805175</v>
      </c>
      <c r="AM37" s="46">
        <v>0.39682874789444145</v>
      </c>
      <c r="AN37" s="46">
        <v>0.39682874789444145</v>
      </c>
      <c r="AO37" s="46">
        <v>0.38690802919708039</v>
      </c>
      <c r="AP37" s="46">
        <v>0.29762156092083103</v>
      </c>
      <c r="AQ37" s="46">
        <v>0.29762156092083103</v>
      </c>
      <c r="AR37" s="46">
        <v>0.29762156092083103</v>
      </c>
      <c r="AS37" s="46">
        <v>0.24801796743402588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17.8796</v>
      </c>
      <c r="C38" s="21"/>
      <c r="D38" s="21"/>
      <c r="E38" s="21"/>
      <c r="F38" s="21"/>
      <c r="G38" s="21"/>
      <c r="H38" s="21"/>
      <c r="I38" s="21"/>
      <c r="J38" s="21">
        <v>6.023447501403707</v>
      </c>
      <c r="K38" s="23">
        <f t="shared" si="4"/>
        <v>6.023447501403707</v>
      </c>
      <c r="L38" s="22">
        <f t="shared" si="5"/>
        <v>11.304003144300959</v>
      </c>
      <c r="M38" s="39">
        <f t="shared" si="6"/>
        <v>17.327450645704666</v>
      </c>
      <c r="O38" s="37">
        <f t="shared" si="7"/>
        <v>-7.0775508141493555</v>
      </c>
      <c r="P38" s="37">
        <f t="shared" si="9"/>
        <v>0.60234475014037059</v>
      </c>
      <c r="Q38" s="37">
        <f t="shared" si="10"/>
        <v>0</v>
      </c>
      <c r="R38" s="37">
        <f t="shared" si="11"/>
        <v>0</v>
      </c>
      <c r="S38" s="37">
        <f t="shared" si="12"/>
        <v>6.4752060640089848</v>
      </c>
      <c r="T38">
        <v>37</v>
      </c>
      <c r="U38" s="45">
        <f>IFERROR(-HLOOKUP($U$1,IEX!$W$2:$BH$98,T38,FALSE),0)</f>
        <v>0</v>
      </c>
      <c r="V38" s="46">
        <f t="shared" si="8"/>
        <v>11.304003144300959</v>
      </c>
      <c r="W38" s="52"/>
      <c r="X38" s="46">
        <v>0</v>
      </c>
      <c r="Y38" s="46">
        <v>2.0078158338012355</v>
      </c>
      <c r="Z38" s="46">
        <v>1.074181471083661</v>
      </c>
      <c r="AA38" s="46">
        <v>1.0039079169006178</v>
      </c>
      <c r="AB38" s="46">
        <v>1.0039079169006178</v>
      </c>
      <c r="AC38" s="46">
        <v>1.1042987085906795</v>
      </c>
      <c r="AD38" s="46">
        <v>0.50195395845030888</v>
      </c>
      <c r="AE38" s="46">
        <v>0.45175856260527802</v>
      </c>
      <c r="AF38" s="46">
        <v>0.40156316676024711</v>
      </c>
      <c r="AG38" s="46">
        <v>0.30117237507018529</v>
      </c>
      <c r="AH38" s="46">
        <v>0.20078158338012356</v>
      </c>
      <c r="AI38" s="46">
        <v>0.3513677709152162</v>
      </c>
      <c r="AJ38" s="46">
        <v>0.30117237507018529</v>
      </c>
      <c r="AK38" s="46">
        <v>0.30117237507018529</v>
      </c>
      <c r="AL38" s="46">
        <v>0.50195395845030888</v>
      </c>
      <c r="AM38" s="46">
        <v>0.40156316676024711</v>
      </c>
      <c r="AN38" s="46">
        <v>0.40156316676024711</v>
      </c>
      <c r="AO38" s="46">
        <v>0.39152408759124097</v>
      </c>
      <c r="AP38" s="46">
        <v>0.30117237507018529</v>
      </c>
      <c r="AQ38" s="46">
        <v>0.30117237507018529</v>
      </c>
      <c r="AR38" s="46">
        <v>0.30117237507018529</v>
      </c>
      <c r="AS38" s="46">
        <v>0.25097697922515444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18.0456</v>
      </c>
      <c r="C39" s="21"/>
      <c r="D39" s="21"/>
      <c r="E39" s="21"/>
      <c r="F39" s="21"/>
      <c r="G39" s="21"/>
      <c r="H39" s="21"/>
      <c r="I39" s="21"/>
      <c r="J39" s="21">
        <v>6.0793711398090968</v>
      </c>
      <c r="K39" s="23">
        <f t="shared" si="4"/>
        <v>6.0793711398090968</v>
      </c>
      <c r="L39" s="22">
        <f t="shared" si="5"/>
        <v>11.408953172375071</v>
      </c>
      <c r="M39" s="39">
        <f t="shared" si="6"/>
        <v>17.488324312184169</v>
      </c>
      <c r="O39" s="37">
        <f t="shared" si="7"/>
        <v>-7.1432610892756889</v>
      </c>
      <c r="P39" s="37">
        <f t="shared" si="9"/>
        <v>0.60793711398090966</v>
      </c>
      <c r="Q39" s="37">
        <f t="shared" si="10"/>
        <v>0</v>
      </c>
      <c r="R39" s="37">
        <f t="shared" si="11"/>
        <v>0</v>
      </c>
      <c r="S39" s="37">
        <f t="shared" si="12"/>
        <v>6.5353239752947792</v>
      </c>
      <c r="T39">
        <v>38</v>
      </c>
      <c r="U39" s="45">
        <f>IFERROR(-HLOOKUP($U$1,IEX!$W$2:$BH$98,T39,FALSE),0)</f>
        <v>0</v>
      </c>
      <c r="V39" s="46">
        <f t="shared" si="8"/>
        <v>11.408953172375071</v>
      </c>
      <c r="W39" s="52"/>
      <c r="X39" s="46">
        <v>0</v>
      </c>
      <c r="Y39" s="46">
        <v>2.0264570466030323</v>
      </c>
      <c r="Z39" s="46">
        <v>1.0841545199326224</v>
      </c>
      <c r="AA39" s="46">
        <v>1.0132285233015161</v>
      </c>
      <c r="AB39" s="46">
        <v>1.0132285233015161</v>
      </c>
      <c r="AC39" s="46">
        <v>1.1145513756316678</v>
      </c>
      <c r="AD39" s="46">
        <v>0.50661426165075807</v>
      </c>
      <c r="AE39" s="46">
        <v>0.45595283548568227</v>
      </c>
      <c r="AF39" s="46">
        <v>0.40529140932060648</v>
      </c>
      <c r="AG39" s="46">
        <v>0.30396855699045483</v>
      </c>
      <c r="AH39" s="46">
        <v>0.20264570466030324</v>
      </c>
      <c r="AI39" s="46">
        <v>0.35462998315553068</v>
      </c>
      <c r="AJ39" s="46">
        <v>0.30396855699045483</v>
      </c>
      <c r="AK39" s="46">
        <v>0.30396855699045483</v>
      </c>
      <c r="AL39" s="46">
        <v>0.50661426165075807</v>
      </c>
      <c r="AM39" s="46">
        <v>0.40529140932060648</v>
      </c>
      <c r="AN39" s="46">
        <v>0.40529140932060648</v>
      </c>
      <c r="AO39" s="46">
        <v>0.3951591240875913</v>
      </c>
      <c r="AP39" s="46">
        <v>0.30396855699045483</v>
      </c>
      <c r="AQ39" s="46">
        <v>0.30396855699045483</v>
      </c>
      <c r="AR39" s="46">
        <v>0.30396855699045483</v>
      </c>
      <c r="AS39" s="46">
        <v>0.25330713082537903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14.8156</v>
      </c>
      <c r="C40" s="21"/>
      <c r="D40" s="21"/>
      <c r="E40" s="21"/>
      <c r="F40" s="21"/>
      <c r="G40" s="21"/>
      <c r="H40" s="21"/>
      <c r="I40" s="21"/>
      <c r="J40" s="21">
        <v>4.9912184166198772</v>
      </c>
      <c r="K40" s="23">
        <f t="shared" si="4"/>
        <v>4.9912184166198772</v>
      </c>
      <c r="L40" s="22">
        <f t="shared" si="5"/>
        <v>9.3668532285233024</v>
      </c>
      <c r="M40" s="39">
        <f t="shared" si="6"/>
        <v>14.35807164514318</v>
      </c>
      <c r="O40" s="37">
        <f t="shared" si="7"/>
        <v>-5.8646816395283556</v>
      </c>
      <c r="P40" s="37">
        <f t="shared" si="9"/>
        <v>0.49912184166198764</v>
      </c>
      <c r="Q40" s="37">
        <f t="shared" si="10"/>
        <v>0</v>
      </c>
      <c r="R40" s="37">
        <f t="shared" si="11"/>
        <v>0</v>
      </c>
      <c r="S40" s="37">
        <f t="shared" si="12"/>
        <v>5.3655597978663678</v>
      </c>
      <c r="T40">
        <v>39</v>
      </c>
      <c r="U40" s="45">
        <f>IFERROR(-HLOOKUP($U$1,IEX!$W$2:$BH$98,T40,FALSE),0)</f>
        <v>0</v>
      </c>
      <c r="V40" s="46">
        <f t="shared" si="8"/>
        <v>9.3668532285233024</v>
      </c>
      <c r="W40" s="52"/>
      <c r="X40" s="46">
        <v>0</v>
      </c>
      <c r="Y40" s="46">
        <v>1.6637394722066259</v>
      </c>
      <c r="Z40" s="46">
        <v>0.89010061763054482</v>
      </c>
      <c r="AA40" s="46">
        <v>0.83186973610331294</v>
      </c>
      <c r="AB40" s="46">
        <v>0.83186973610331294</v>
      </c>
      <c r="AC40" s="46">
        <v>0.91505670971364417</v>
      </c>
      <c r="AD40" s="46">
        <v>0.41593486805165647</v>
      </c>
      <c r="AE40" s="46">
        <v>0.3743413812464908</v>
      </c>
      <c r="AF40" s="46">
        <v>0.33274789444132519</v>
      </c>
      <c r="AG40" s="46">
        <v>0.24956092083099382</v>
      </c>
      <c r="AH40" s="46">
        <v>0.16637394722066259</v>
      </c>
      <c r="AI40" s="46">
        <v>0.29115440763615952</v>
      </c>
      <c r="AJ40" s="46">
        <v>0.24956092083099382</v>
      </c>
      <c r="AK40" s="46">
        <v>0.24956092083099382</v>
      </c>
      <c r="AL40" s="46">
        <v>0.41593486805165647</v>
      </c>
      <c r="AM40" s="46">
        <v>0.33274789444132519</v>
      </c>
      <c r="AN40" s="46">
        <v>0.33274789444132519</v>
      </c>
      <c r="AO40" s="46">
        <v>0.324429197080292</v>
      </c>
      <c r="AP40" s="46">
        <v>0.24956092083099382</v>
      </c>
      <c r="AQ40" s="46">
        <v>0.24956092083099382</v>
      </c>
      <c r="AR40" s="46">
        <v>0.24956092083099382</v>
      </c>
      <c r="AS40" s="46">
        <v>0.20796743402582824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17.382000000000001</v>
      </c>
      <c r="C41" s="21"/>
      <c r="D41" s="21"/>
      <c r="E41" s="21"/>
      <c r="F41" s="21"/>
      <c r="G41" s="21"/>
      <c r="H41" s="21"/>
      <c r="I41" s="21"/>
      <c r="J41" s="21">
        <v>5.8558113419427311</v>
      </c>
      <c r="K41" s="23">
        <f t="shared" si="4"/>
        <v>5.8558113419427311</v>
      </c>
      <c r="L41" s="22">
        <f t="shared" si="5"/>
        <v>10.989405951712524</v>
      </c>
      <c r="M41" s="39">
        <f t="shared" si="6"/>
        <v>16.845217293655253</v>
      </c>
      <c r="O41" s="37">
        <f t="shared" si="7"/>
        <v>-6.8805783267827092</v>
      </c>
      <c r="P41" s="37">
        <f t="shared" si="9"/>
        <v>0.58558113419427293</v>
      </c>
      <c r="Q41" s="37">
        <f t="shared" si="10"/>
        <v>0</v>
      </c>
      <c r="R41" s="37">
        <f t="shared" si="11"/>
        <v>0</v>
      </c>
      <c r="S41" s="37">
        <f t="shared" si="12"/>
        <v>6.2949971925884363</v>
      </c>
      <c r="T41">
        <v>40</v>
      </c>
      <c r="U41" s="45">
        <f>IFERROR(-HLOOKUP($U$1,IEX!$W$2:$BH$98,T41,FALSE),0)</f>
        <v>0</v>
      </c>
      <c r="V41" s="46">
        <f t="shared" si="8"/>
        <v>10.989405951712524</v>
      </c>
      <c r="W41" s="52"/>
      <c r="X41" s="46">
        <v>0</v>
      </c>
      <c r="Y41" s="46">
        <v>1.9519371139809101</v>
      </c>
      <c r="Z41" s="46">
        <v>1.044286355979787</v>
      </c>
      <c r="AA41" s="46">
        <v>0.97596855699045504</v>
      </c>
      <c r="AB41" s="46">
        <v>0.97596855699045504</v>
      </c>
      <c r="AC41" s="46">
        <v>1.0735654126895007</v>
      </c>
      <c r="AD41" s="46">
        <v>0.48798427849522752</v>
      </c>
      <c r="AE41" s="46">
        <v>0.43918585064570476</v>
      </c>
      <c r="AF41" s="46">
        <v>0.39038742279618205</v>
      </c>
      <c r="AG41" s="46">
        <v>0.29279056709713647</v>
      </c>
      <c r="AH41" s="46">
        <v>0.19519371139809102</v>
      </c>
      <c r="AI41" s="46">
        <v>0.34158899494665923</v>
      </c>
      <c r="AJ41" s="46">
        <v>0.29279056709713647</v>
      </c>
      <c r="AK41" s="46">
        <v>0.29279056709713647</v>
      </c>
      <c r="AL41" s="46">
        <v>0.48798427849522752</v>
      </c>
      <c r="AM41" s="46">
        <v>0.39038742279618205</v>
      </c>
      <c r="AN41" s="46">
        <v>0.39038742279618205</v>
      </c>
      <c r="AO41" s="46">
        <v>0.38062773722627746</v>
      </c>
      <c r="AP41" s="46">
        <v>0.29279056709713647</v>
      </c>
      <c r="AQ41" s="46">
        <v>0.29279056709713647</v>
      </c>
      <c r="AR41" s="46">
        <v>0.29279056709713647</v>
      </c>
      <c r="AS41" s="46">
        <v>0.24399213924761376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17.745200000000001</v>
      </c>
      <c r="C42" s="21"/>
      <c r="D42" s="21"/>
      <c r="E42" s="21"/>
      <c r="F42" s="21"/>
      <c r="G42" s="21"/>
      <c r="H42" s="21"/>
      <c r="I42" s="21"/>
      <c r="J42" s="21">
        <v>5.97816956765862</v>
      </c>
      <c r="K42" s="23">
        <f t="shared" si="4"/>
        <v>5.97816956765862</v>
      </c>
      <c r="L42" s="22">
        <f t="shared" si="5"/>
        <v>11.219031555306008</v>
      </c>
      <c r="M42" s="39">
        <f t="shared" si="6"/>
        <v>17.197201122964628</v>
      </c>
      <c r="O42" s="37">
        <f t="shared" si="7"/>
        <v>-7.0243492419988787</v>
      </c>
      <c r="P42" s="37">
        <f t="shared" si="9"/>
        <v>0.597816956765862</v>
      </c>
      <c r="Q42" s="37">
        <f t="shared" si="10"/>
        <v>0</v>
      </c>
      <c r="R42" s="37">
        <f t="shared" si="11"/>
        <v>0</v>
      </c>
      <c r="S42" s="37">
        <f t="shared" si="12"/>
        <v>6.4265322852330167</v>
      </c>
      <c r="T42">
        <v>41</v>
      </c>
      <c r="U42" s="45">
        <f>IFERROR(-HLOOKUP($U$1,IEX!$W$2:$BH$98,T42,FALSE),0)</f>
        <v>0</v>
      </c>
      <c r="V42" s="46">
        <f t="shared" si="8"/>
        <v>11.219031555306008</v>
      </c>
      <c r="W42" s="52"/>
      <c r="X42" s="46">
        <v>0</v>
      </c>
      <c r="Y42" s="46">
        <v>1.9927231892195401</v>
      </c>
      <c r="Z42" s="46">
        <v>1.066106906232454</v>
      </c>
      <c r="AA42" s="46">
        <v>0.99636159460977003</v>
      </c>
      <c r="AB42" s="46">
        <v>0.99636159460977003</v>
      </c>
      <c r="AC42" s="46">
        <v>1.0959977540707471</v>
      </c>
      <c r="AD42" s="46">
        <v>0.49818079730488501</v>
      </c>
      <c r="AE42" s="46">
        <v>0.44836271757439644</v>
      </c>
      <c r="AF42" s="46">
        <v>0.39854463784390803</v>
      </c>
      <c r="AG42" s="46">
        <v>0.298908478382931</v>
      </c>
      <c r="AH42" s="46">
        <v>0.19927231892195402</v>
      </c>
      <c r="AI42" s="46">
        <v>0.34872655811341952</v>
      </c>
      <c r="AJ42" s="46">
        <v>0.298908478382931</v>
      </c>
      <c r="AK42" s="46">
        <v>0.298908478382931</v>
      </c>
      <c r="AL42" s="46">
        <v>0.49818079730488501</v>
      </c>
      <c r="AM42" s="46">
        <v>0.39854463784390803</v>
      </c>
      <c r="AN42" s="46">
        <v>0.39854463784390803</v>
      </c>
      <c r="AO42" s="46">
        <v>0.3885810218978103</v>
      </c>
      <c r="AP42" s="46">
        <v>0.298908478382931</v>
      </c>
      <c r="AQ42" s="46">
        <v>0.298908478382931</v>
      </c>
      <c r="AR42" s="46">
        <v>0.298908478382931</v>
      </c>
      <c r="AS42" s="46">
        <v>0.24909039865244251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18.02</v>
      </c>
      <c r="C43" s="21"/>
      <c r="D43" s="21"/>
      <c r="E43" s="21"/>
      <c r="F43" s="21"/>
      <c r="G43" s="21"/>
      <c r="H43" s="21"/>
      <c r="I43" s="21"/>
      <c r="J43" s="21">
        <v>6.0707467714766992</v>
      </c>
      <c r="K43" s="23">
        <f t="shared" si="4"/>
        <v>6.0707467714766992</v>
      </c>
      <c r="L43" s="22">
        <f t="shared" si="5"/>
        <v>11.392768107804601</v>
      </c>
      <c r="M43" s="39">
        <f t="shared" si="6"/>
        <v>17.463514879281298</v>
      </c>
      <c r="O43" s="37">
        <f t="shared" si="7"/>
        <v>-7.1331274564851217</v>
      </c>
      <c r="P43" s="37">
        <f t="shared" si="9"/>
        <v>0.60707467714766983</v>
      </c>
      <c r="Q43" s="37">
        <f t="shared" si="10"/>
        <v>0</v>
      </c>
      <c r="R43" s="37">
        <f t="shared" si="11"/>
        <v>0</v>
      </c>
      <c r="S43" s="37">
        <f t="shared" si="12"/>
        <v>6.5260527793374514</v>
      </c>
      <c r="T43">
        <v>42</v>
      </c>
      <c r="U43" s="45">
        <f>IFERROR(-HLOOKUP($U$1,IEX!$W$2:$BH$98,T43,FALSE),0)</f>
        <v>0</v>
      </c>
      <c r="V43" s="46">
        <f t="shared" si="8"/>
        <v>11.392768107804601</v>
      </c>
      <c r="W43" s="52"/>
      <c r="X43" s="46">
        <v>0</v>
      </c>
      <c r="Y43" s="46">
        <v>2.0235822571588997</v>
      </c>
      <c r="Z43" s="46">
        <v>1.0826165075800116</v>
      </c>
      <c r="AA43" s="46">
        <v>1.0117911285794499</v>
      </c>
      <c r="AB43" s="46">
        <v>1.0117911285794499</v>
      </c>
      <c r="AC43" s="46">
        <v>1.112970241437395</v>
      </c>
      <c r="AD43" s="46">
        <v>0.50589556428972493</v>
      </c>
      <c r="AE43" s="46">
        <v>0.45530600786075248</v>
      </c>
      <c r="AF43" s="46">
        <v>0.40471645143177998</v>
      </c>
      <c r="AG43" s="46">
        <v>0.30353733857383491</v>
      </c>
      <c r="AH43" s="46">
        <v>0.20235822571588999</v>
      </c>
      <c r="AI43" s="46">
        <v>0.35412689500280747</v>
      </c>
      <c r="AJ43" s="46">
        <v>0.30353733857383491</v>
      </c>
      <c r="AK43" s="46">
        <v>0.30353733857383491</v>
      </c>
      <c r="AL43" s="46">
        <v>0.50589556428972493</v>
      </c>
      <c r="AM43" s="46">
        <v>0.40471645143177998</v>
      </c>
      <c r="AN43" s="46">
        <v>0.40471645143177998</v>
      </c>
      <c r="AO43" s="46">
        <v>0.39459854014598544</v>
      </c>
      <c r="AP43" s="46">
        <v>0.30353733857383491</v>
      </c>
      <c r="AQ43" s="46">
        <v>0.30353733857383491</v>
      </c>
      <c r="AR43" s="46">
        <v>0.30353733857383491</v>
      </c>
      <c r="AS43" s="46">
        <v>0.25294778214486247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17.496400000000001</v>
      </c>
      <c r="C44" s="21"/>
      <c r="D44" s="21"/>
      <c r="E44" s="21"/>
      <c r="F44" s="21"/>
      <c r="G44" s="21"/>
      <c r="H44" s="21"/>
      <c r="I44" s="21"/>
      <c r="J44" s="21">
        <v>5.894351487928132</v>
      </c>
      <c r="K44" s="23">
        <f t="shared" si="4"/>
        <v>5.894351487928132</v>
      </c>
      <c r="L44" s="22">
        <f t="shared" si="5"/>
        <v>11.061732959011792</v>
      </c>
      <c r="M44" s="39">
        <f t="shared" si="6"/>
        <v>16.956084446939926</v>
      </c>
      <c r="O44" s="37">
        <f t="shared" si="7"/>
        <v>-6.9258629983155551</v>
      </c>
      <c r="P44" s="37">
        <f t="shared" si="9"/>
        <v>0.58943514879281311</v>
      </c>
      <c r="Q44" s="37">
        <f t="shared" si="10"/>
        <v>0</v>
      </c>
      <c r="R44" s="37">
        <f t="shared" si="11"/>
        <v>0</v>
      </c>
      <c r="S44" s="37">
        <f t="shared" si="12"/>
        <v>6.3364278495227415</v>
      </c>
      <c r="T44">
        <v>43</v>
      </c>
      <c r="U44" s="45">
        <f>IFERROR(-HLOOKUP($U$1,IEX!$W$2:$BH$98,T44,FALSE),0)</f>
        <v>0</v>
      </c>
      <c r="V44" s="46">
        <f t="shared" si="8"/>
        <v>11.061732959011792</v>
      </c>
      <c r="W44" s="52"/>
      <c r="X44" s="46">
        <v>0</v>
      </c>
      <c r="Y44" s="46">
        <v>1.9647838293093773</v>
      </c>
      <c r="Z44" s="46">
        <v>1.0511593486805171</v>
      </c>
      <c r="AA44" s="46">
        <v>0.98239191465468867</v>
      </c>
      <c r="AB44" s="46">
        <v>0.98239191465468867</v>
      </c>
      <c r="AC44" s="46">
        <v>1.0806311061201574</v>
      </c>
      <c r="AD44" s="46">
        <v>0.49119595732734433</v>
      </c>
      <c r="AE44" s="46">
        <v>0.44207636159460983</v>
      </c>
      <c r="AF44" s="46">
        <v>0.39295676586187545</v>
      </c>
      <c r="AG44" s="46">
        <v>0.29471757439640656</v>
      </c>
      <c r="AH44" s="46">
        <v>0.19647838293093772</v>
      </c>
      <c r="AI44" s="46">
        <v>0.343837170129141</v>
      </c>
      <c r="AJ44" s="46">
        <v>0.29471757439640656</v>
      </c>
      <c r="AK44" s="46">
        <v>0.29471757439640656</v>
      </c>
      <c r="AL44" s="46">
        <v>0.49119595732734433</v>
      </c>
      <c r="AM44" s="46">
        <v>0.39295676586187545</v>
      </c>
      <c r="AN44" s="46">
        <v>0.39295676586187545</v>
      </c>
      <c r="AO44" s="46">
        <v>0.38313284671532855</v>
      </c>
      <c r="AP44" s="46">
        <v>0.29471757439640656</v>
      </c>
      <c r="AQ44" s="46">
        <v>0.29471757439640656</v>
      </c>
      <c r="AR44" s="46">
        <v>0.29471757439640656</v>
      </c>
      <c r="AS44" s="46">
        <v>0.24559797866367217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18.184799999999999</v>
      </c>
      <c r="C45" s="21"/>
      <c r="D45" s="21"/>
      <c r="E45" s="21"/>
      <c r="F45" s="21"/>
      <c r="G45" s="21"/>
      <c r="H45" s="21"/>
      <c r="I45" s="21"/>
      <c r="J45" s="21">
        <v>6.126266142616509</v>
      </c>
      <c r="K45" s="23">
        <f t="shared" si="4"/>
        <v>6.126266142616509</v>
      </c>
      <c r="L45" s="22">
        <f t="shared" si="5"/>
        <v>11.49695946097698</v>
      </c>
      <c r="M45" s="39">
        <f t="shared" si="6"/>
        <v>17.62322560359349</v>
      </c>
      <c r="O45" s="37">
        <f t="shared" si="7"/>
        <v>-7.1983627175743985</v>
      </c>
      <c r="P45" s="37">
        <f t="shared" si="9"/>
        <v>0.61262661426165077</v>
      </c>
      <c r="Q45" s="37">
        <f t="shared" si="10"/>
        <v>0</v>
      </c>
      <c r="R45" s="37">
        <f t="shared" si="11"/>
        <v>0</v>
      </c>
      <c r="S45" s="37">
        <f t="shared" si="12"/>
        <v>6.5857361033127475</v>
      </c>
      <c r="T45">
        <v>44</v>
      </c>
      <c r="U45" s="45">
        <f>IFERROR(-HLOOKUP($U$1,IEX!$W$2:$BH$98,T45,FALSE),0)</f>
        <v>0</v>
      </c>
      <c r="V45" s="46">
        <f t="shared" si="8"/>
        <v>11.49695946097698</v>
      </c>
      <c r="W45" s="52"/>
      <c r="X45" s="46">
        <v>0</v>
      </c>
      <c r="Y45" s="46">
        <v>2.0420887142055029</v>
      </c>
      <c r="Z45" s="46">
        <v>1.092517462099944</v>
      </c>
      <c r="AA45" s="46">
        <v>1.0210443571027514</v>
      </c>
      <c r="AB45" s="46">
        <v>1.0210443571027514</v>
      </c>
      <c r="AC45" s="46">
        <v>1.1231487928130266</v>
      </c>
      <c r="AD45" s="46">
        <v>0.51052217855137572</v>
      </c>
      <c r="AE45" s="46">
        <v>0.45946996069623813</v>
      </c>
      <c r="AF45" s="46">
        <v>0.40841774284110061</v>
      </c>
      <c r="AG45" s="46">
        <v>0.30631330713082539</v>
      </c>
      <c r="AH45" s="46">
        <v>0.2042088714205503</v>
      </c>
      <c r="AI45" s="46">
        <v>0.35736552498596302</v>
      </c>
      <c r="AJ45" s="46">
        <v>0.30631330713082539</v>
      </c>
      <c r="AK45" s="46">
        <v>0.30631330713082539</v>
      </c>
      <c r="AL45" s="46">
        <v>0.51052217855137572</v>
      </c>
      <c r="AM45" s="46">
        <v>0.40841774284110061</v>
      </c>
      <c r="AN45" s="46">
        <v>0.40841774284110061</v>
      </c>
      <c r="AO45" s="46">
        <v>0.39820729927007303</v>
      </c>
      <c r="AP45" s="46">
        <v>0.30631330713082539</v>
      </c>
      <c r="AQ45" s="46">
        <v>0.30631330713082539</v>
      </c>
      <c r="AR45" s="46">
        <v>0.30631330713082539</v>
      </c>
      <c r="AS45" s="46">
        <v>0.25526108927568786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16.747599999999998</v>
      </c>
      <c r="C46" s="21"/>
      <c r="D46" s="21"/>
      <c r="E46" s="21"/>
      <c r="F46" s="21"/>
      <c r="G46" s="21"/>
      <c r="H46" s="21"/>
      <c r="I46" s="21"/>
      <c r="J46" s="21">
        <v>5.642088714205503</v>
      </c>
      <c r="K46" s="23">
        <f t="shared" si="4"/>
        <v>5.642088714205503</v>
      </c>
      <c r="L46" s="22">
        <f t="shared" si="5"/>
        <v>10.588319820325662</v>
      </c>
      <c r="M46" s="39">
        <f t="shared" si="6"/>
        <v>16.230408534531165</v>
      </c>
      <c r="O46" s="37">
        <f t="shared" si="7"/>
        <v>-6.6294542391914657</v>
      </c>
      <c r="P46" s="37">
        <f t="shared" si="9"/>
        <v>0.56420887142055021</v>
      </c>
      <c r="Q46" s="37">
        <f t="shared" si="10"/>
        <v>0</v>
      </c>
      <c r="R46" s="37">
        <f t="shared" si="11"/>
        <v>0</v>
      </c>
      <c r="S46" s="37">
        <f t="shared" si="12"/>
        <v>6.0652453677709159</v>
      </c>
      <c r="T46">
        <v>45</v>
      </c>
      <c r="U46" s="45">
        <f>IFERROR(-HLOOKUP($U$1,IEX!$W$2:$BH$98,T46,FALSE),0)</f>
        <v>0</v>
      </c>
      <c r="V46" s="46">
        <f t="shared" si="8"/>
        <v>10.588319820325662</v>
      </c>
      <c r="W46" s="52"/>
      <c r="X46" s="46">
        <v>0</v>
      </c>
      <c r="Y46" s="46">
        <v>1.8806962380685008</v>
      </c>
      <c r="Z46" s="46">
        <v>1.0061724873666482</v>
      </c>
      <c r="AA46" s="46">
        <v>0.94034811903425042</v>
      </c>
      <c r="AB46" s="46">
        <v>0.94034811903425042</v>
      </c>
      <c r="AC46" s="46">
        <v>1.0343829309376755</v>
      </c>
      <c r="AD46" s="46">
        <v>0.47017405951712521</v>
      </c>
      <c r="AE46" s="46">
        <v>0.42315665356541271</v>
      </c>
      <c r="AF46" s="46">
        <v>0.37613924761370021</v>
      </c>
      <c r="AG46" s="46">
        <v>0.2821044357102751</v>
      </c>
      <c r="AH46" s="46">
        <v>0.18806962380685011</v>
      </c>
      <c r="AI46" s="46">
        <v>0.32912184166198766</v>
      </c>
      <c r="AJ46" s="46">
        <v>0.2821044357102751</v>
      </c>
      <c r="AK46" s="46">
        <v>0.2821044357102751</v>
      </c>
      <c r="AL46" s="46">
        <v>0.47017405951712521</v>
      </c>
      <c r="AM46" s="46">
        <v>0.37613924761370021</v>
      </c>
      <c r="AN46" s="46">
        <v>0.37613924761370021</v>
      </c>
      <c r="AO46" s="46">
        <v>0.36673576642335765</v>
      </c>
      <c r="AP46" s="46">
        <v>0.2821044357102751</v>
      </c>
      <c r="AQ46" s="46">
        <v>0.2821044357102751</v>
      </c>
      <c r="AR46" s="46">
        <v>0.2821044357102751</v>
      </c>
      <c r="AS46" s="46">
        <v>0.2350870297585626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18.532799999999998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16.830400000000001</v>
      </c>
      <c r="C48" s="21"/>
      <c r="D48" s="21"/>
      <c r="E48" s="21"/>
      <c r="F48" s="21"/>
      <c r="G48" s="21"/>
      <c r="H48" s="21"/>
      <c r="I48" s="21"/>
      <c r="J48" s="21">
        <v>5.6699831555306019</v>
      </c>
      <c r="K48" s="23">
        <f t="shared" si="4"/>
        <v>5.6699831555306019</v>
      </c>
      <c r="L48" s="22">
        <f t="shared" si="5"/>
        <v>10.640668388545764</v>
      </c>
      <c r="M48" s="39">
        <f t="shared" si="6"/>
        <v>16.310651544076364</v>
      </c>
      <c r="O48" s="37">
        <f t="shared" si="7"/>
        <v>-6.6622302077484568</v>
      </c>
      <c r="P48" s="37">
        <f t="shared" si="9"/>
        <v>0.56699831555306013</v>
      </c>
      <c r="Q48" s="37">
        <f t="shared" si="10"/>
        <v>0</v>
      </c>
      <c r="R48" s="37">
        <f t="shared" si="11"/>
        <v>0</v>
      </c>
      <c r="S48" s="37">
        <f t="shared" si="12"/>
        <v>6.0952318921953967</v>
      </c>
      <c r="T48">
        <v>47</v>
      </c>
      <c r="U48" s="45">
        <f>IFERROR(-HLOOKUP($U$1,IEX!$W$2:$BH$98,T48,FALSE),0)</f>
        <v>0</v>
      </c>
      <c r="V48" s="46">
        <f t="shared" si="8"/>
        <v>10.640668388545764</v>
      </c>
      <c r="W48" s="52"/>
      <c r="X48" s="46">
        <v>0</v>
      </c>
      <c r="Y48" s="46">
        <v>1.8899943851768672</v>
      </c>
      <c r="Z48" s="46">
        <v>1.0111469960696242</v>
      </c>
      <c r="AA48" s="46">
        <v>0.94499719258843362</v>
      </c>
      <c r="AB48" s="46">
        <v>0.94499719258843362</v>
      </c>
      <c r="AC48" s="46">
        <v>1.039496911847277</v>
      </c>
      <c r="AD48" s="46">
        <v>0.47249859629421681</v>
      </c>
      <c r="AE48" s="46">
        <v>0.42524873666479512</v>
      </c>
      <c r="AF48" s="46">
        <v>0.37799887703537349</v>
      </c>
      <c r="AG48" s="46">
        <v>0.28349915777653006</v>
      </c>
      <c r="AH48" s="46">
        <v>0.18899943851768675</v>
      </c>
      <c r="AI48" s="46">
        <v>0.33074901740595175</v>
      </c>
      <c r="AJ48" s="46">
        <v>0.28349915777653006</v>
      </c>
      <c r="AK48" s="46">
        <v>0.28349915777653006</v>
      </c>
      <c r="AL48" s="46">
        <v>0.47249859629421681</v>
      </c>
      <c r="AM48" s="46">
        <v>0.37799887703537349</v>
      </c>
      <c r="AN48" s="46">
        <v>0.37799887703537349</v>
      </c>
      <c r="AO48" s="46">
        <v>0.36854890510948912</v>
      </c>
      <c r="AP48" s="46">
        <v>0.28349915777653006</v>
      </c>
      <c r="AQ48" s="46">
        <v>0.28349915777653006</v>
      </c>
      <c r="AR48" s="46">
        <v>0.28349915777653006</v>
      </c>
      <c r="AS48" s="46">
        <v>0.23624929814710841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18.307200000000002</v>
      </c>
      <c r="C49" s="21"/>
      <c r="D49" s="21"/>
      <c r="E49" s="21"/>
      <c r="F49" s="21"/>
      <c r="G49" s="21"/>
      <c r="H49" s="21"/>
      <c r="I49" s="21"/>
      <c r="J49" s="21">
        <v>6.1267902481104981</v>
      </c>
      <c r="K49" s="23">
        <f t="shared" si="4"/>
        <v>6.1267902481104981</v>
      </c>
      <c r="L49" s="22">
        <f t="shared" si="5"/>
        <v>11.49794303228737</v>
      </c>
      <c r="M49" s="39">
        <f t="shared" si="6"/>
        <v>17.624733280397869</v>
      </c>
      <c r="O49" s="37">
        <f t="shared" si="7"/>
        <v>-7.1989785415298355</v>
      </c>
      <c r="P49" s="37">
        <f t="shared" si="9"/>
        <v>0.61267902481104974</v>
      </c>
      <c r="Q49" s="37">
        <f t="shared" si="10"/>
        <v>0</v>
      </c>
      <c r="R49" s="37">
        <f t="shared" si="11"/>
        <v>0</v>
      </c>
      <c r="S49" s="37">
        <f t="shared" si="12"/>
        <v>6.5862995167187854</v>
      </c>
      <c r="T49">
        <v>48</v>
      </c>
      <c r="U49" s="45">
        <f>IFERROR(-HLOOKUP($U$1,IEX!$W$2:$BH$98,T49,FALSE),0)</f>
        <v>0</v>
      </c>
      <c r="V49" s="46">
        <f t="shared" si="8"/>
        <v>11.49794303228737</v>
      </c>
      <c r="W49" s="52"/>
      <c r="X49" s="46">
        <v>0</v>
      </c>
      <c r="Y49" s="46">
        <v>2.0422634160368327</v>
      </c>
      <c r="Z49" s="46">
        <v>1.0926109275797056</v>
      </c>
      <c r="AA49" s="46">
        <v>1.0211317080184164</v>
      </c>
      <c r="AB49" s="46">
        <v>1.0211317080184164</v>
      </c>
      <c r="AC49" s="46">
        <v>1.123244878820258</v>
      </c>
      <c r="AD49" s="46">
        <v>0.51056585400920818</v>
      </c>
      <c r="AE49" s="46">
        <v>0.45950926860828734</v>
      </c>
      <c r="AF49" s="46">
        <v>0.40845268320736655</v>
      </c>
      <c r="AG49" s="46">
        <v>0.30633951240552487</v>
      </c>
      <c r="AH49" s="46">
        <v>0.20422634160368328</v>
      </c>
      <c r="AI49" s="46">
        <v>0.35739609780644571</v>
      </c>
      <c r="AJ49" s="46">
        <v>0.30633951240552487</v>
      </c>
      <c r="AK49" s="46">
        <v>0.30633951240552487</v>
      </c>
      <c r="AL49" s="46">
        <v>0.51056585400920818</v>
      </c>
      <c r="AM49" s="46">
        <v>0.40845268320736655</v>
      </c>
      <c r="AN49" s="46">
        <v>0.40845268320736655</v>
      </c>
      <c r="AO49" s="46">
        <v>0.39824136612718236</v>
      </c>
      <c r="AP49" s="46">
        <v>0.30633951240552487</v>
      </c>
      <c r="AQ49" s="46">
        <v>0.30633951240552487</v>
      </c>
      <c r="AR49" s="46">
        <v>0.30633951240552487</v>
      </c>
      <c r="AS49" s="46">
        <v>0.25528292700460409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18.325599999999998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17.610799999999998</v>
      </c>
      <c r="C51" s="21"/>
      <c r="D51" s="21"/>
      <c r="E51" s="21"/>
      <c r="F51" s="21"/>
      <c r="G51" s="21"/>
      <c r="H51" s="21"/>
      <c r="I51" s="21"/>
      <c r="J51" s="21">
        <v>5.932891633913532</v>
      </c>
      <c r="K51" s="23">
        <f t="shared" si="4"/>
        <v>5.932891633913532</v>
      </c>
      <c r="L51" s="22">
        <f t="shared" si="5"/>
        <v>11.134059966311064</v>
      </c>
      <c r="M51" s="39">
        <f t="shared" si="6"/>
        <v>17.066951600224595</v>
      </c>
      <c r="O51" s="37">
        <f t="shared" si="7"/>
        <v>-6.9711476698484001</v>
      </c>
      <c r="P51" s="37">
        <f t="shared" si="9"/>
        <v>0.59328916339135307</v>
      </c>
      <c r="Q51" s="37">
        <f t="shared" si="10"/>
        <v>0</v>
      </c>
      <c r="R51" s="37">
        <f t="shared" si="11"/>
        <v>0</v>
      </c>
      <c r="S51" s="37">
        <f t="shared" si="12"/>
        <v>6.3778585064570468</v>
      </c>
      <c r="T51">
        <v>50</v>
      </c>
      <c r="U51" s="45">
        <f>IFERROR(-HLOOKUP($U$1,IEX!$W$2:$BH$98,T51,FALSE),0)</f>
        <v>0</v>
      </c>
      <c r="V51" s="46">
        <f t="shared" si="8"/>
        <v>11.134059966311064</v>
      </c>
      <c r="W51" s="52"/>
      <c r="X51" s="46">
        <v>0</v>
      </c>
      <c r="Y51" s="46">
        <v>1.9776305446378439</v>
      </c>
      <c r="Z51" s="46">
        <v>1.0580323413812467</v>
      </c>
      <c r="AA51" s="46">
        <v>0.98881527231892197</v>
      </c>
      <c r="AB51" s="46">
        <v>0.98881527231892197</v>
      </c>
      <c r="AC51" s="46">
        <v>1.0876967995508142</v>
      </c>
      <c r="AD51" s="46">
        <v>0.49440763615946098</v>
      </c>
      <c r="AE51" s="46">
        <v>0.44496687254351486</v>
      </c>
      <c r="AF51" s="46">
        <v>0.39552610892756879</v>
      </c>
      <c r="AG51" s="46">
        <v>0.29664458169567653</v>
      </c>
      <c r="AH51" s="46">
        <v>0.19776305446378439</v>
      </c>
      <c r="AI51" s="46">
        <v>0.34608534531162266</v>
      </c>
      <c r="AJ51" s="46">
        <v>0.29664458169567653</v>
      </c>
      <c r="AK51" s="46">
        <v>0.29664458169567653</v>
      </c>
      <c r="AL51" s="46">
        <v>0.49440763615946098</v>
      </c>
      <c r="AM51" s="46">
        <v>0.39552610892756879</v>
      </c>
      <c r="AN51" s="46">
        <v>0.39552610892756879</v>
      </c>
      <c r="AO51" s="46">
        <v>0.38563795620437957</v>
      </c>
      <c r="AP51" s="46">
        <v>0.29664458169567653</v>
      </c>
      <c r="AQ51" s="46">
        <v>0.29664458169567653</v>
      </c>
      <c r="AR51" s="46">
        <v>0.29664458169567653</v>
      </c>
      <c r="AS51" s="46">
        <v>0.24720381807973049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17.41</v>
      </c>
      <c r="C52" s="21"/>
      <c r="D52" s="21"/>
      <c r="E52" s="21"/>
      <c r="F52" s="21"/>
      <c r="G52" s="21"/>
      <c r="H52" s="21"/>
      <c r="I52" s="21"/>
      <c r="J52" s="21">
        <v>5.8652442448062896</v>
      </c>
      <c r="K52" s="23">
        <f t="shared" si="4"/>
        <v>5.8652442448062896</v>
      </c>
      <c r="L52" s="22">
        <f t="shared" si="5"/>
        <v>11.007108366086474</v>
      </c>
      <c r="M52" s="39">
        <f t="shared" si="6"/>
        <v>16.872352610892762</v>
      </c>
      <c r="O52" s="37">
        <f t="shared" si="7"/>
        <v>-6.8916619876473906</v>
      </c>
      <c r="P52" s="37">
        <f t="shared" si="9"/>
        <v>0.58652442448062891</v>
      </c>
      <c r="Q52" s="37">
        <f t="shared" si="10"/>
        <v>0</v>
      </c>
      <c r="R52" s="37">
        <f t="shared" si="11"/>
        <v>0</v>
      </c>
      <c r="S52" s="37">
        <f t="shared" si="12"/>
        <v>6.3051375631667614</v>
      </c>
      <c r="T52">
        <v>51</v>
      </c>
      <c r="U52" s="45">
        <f>IFERROR(-HLOOKUP($U$1,IEX!$W$2:$BH$98,T52,FALSE),0)</f>
        <v>0</v>
      </c>
      <c r="V52" s="46">
        <f t="shared" si="8"/>
        <v>11.007108366086474</v>
      </c>
      <c r="W52" s="52"/>
      <c r="X52" s="46">
        <v>0</v>
      </c>
      <c r="Y52" s="46">
        <v>1.9550814149354301</v>
      </c>
      <c r="Z52" s="46">
        <v>1.0459685569904551</v>
      </c>
      <c r="AA52" s="46">
        <v>0.97754070746771504</v>
      </c>
      <c r="AB52" s="46">
        <v>0.97754070746771504</v>
      </c>
      <c r="AC52" s="46">
        <v>1.0752947782144866</v>
      </c>
      <c r="AD52" s="46">
        <v>0.48877035373385752</v>
      </c>
      <c r="AE52" s="46">
        <v>0.43989331836047169</v>
      </c>
      <c r="AF52" s="46">
        <v>0.39101628298708596</v>
      </c>
      <c r="AG52" s="46">
        <v>0.29326221224031446</v>
      </c>
      <c r="AH52" s="46">
        <v>0.19550814149354298</v>
      </c>
      <c r="AI52" s="46">
        <v>0.34213924761370018</v>
      </c>
      <c r="AJ52" s="46">
        <v>0.29326221224031446</v>
      </c>
      <c r="AK52" s="46">
        <v>0.29326221224031446</v>
      </c>
      <c r="AL52" s="46">
        <v>0.48877035373385752</v>
      </c>
      <c r="AM52" s="46">
        <v>0.39101628298708596</v>
      </c>
      <c r="AN52" s="46">
        <v>0.39101628298708596</v>
      </c>
      <c r="AO52" s="46">
        <v>0.38124087591240879</v>
      </c>
      <c r="AP52" s="46">
        <v>0.29326221224031446</v>
      </c>
      <c r="AQ52" s="46">
        <v>0.29326221224031446</v>
      </c>
      <c r="AR52" s="46">
        <v>0.29326221224031446</v>
      </c>
      <c r="AS52" s="46">
        <v>0.24438517686692876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18.799199999999999</v>
      </c>
      <c r="C53" s="21"/>
      <c r="D53" s="21"/>
      <c r="E53" s="21"/>
      <c r="F53" s="21"/>
      <c r="G53" s="21"/>
      <c r="H53" s="21"/>
      <c r="I53" s="21"/>
      <c r="J53" s="21">
        <v>6.1267902481104981</v>
      </c>
      <c r="K53" s="23">
        <f t="shared" si="4"/>
        <v>6.1267902481104981</v>
      </c>
      <c r="L53" s="22">
        <f t="shared" si="5"/>
        <v>11.49794303228737</v>
      </c>
      <c r="M53" s="39">
        <f t="shared" si="6"/>
        <v>17.624733280397869</v>
      </c>
      <c r="O53" s="37">
        <f t="shared" si="7"/>
        <v>-7.1989785415298355</v>
      </c>
      <c r="P53" s="37">
        <f t="shared" si="9"/>
        <v>0.61267902481104974</v>
      </c>
      <c r="Q53" s="37">
        <f t="shared" si="10"/>
        <v>0</v>
      </c>
      <c r="R53" s="37">
        <f t="shared" si="11"/>
        <v>0</v>
      </c>
      <c r="S53" s="37">
        <f t="shared" si="12"/>
        <v>6.5862995167187854</v>
      </c>
      <c r="T53">
        <v>52</v>
      </c>
      <c r="U53" s="45">
        <f>IFERROR(-HLOOKUP($U$1,IEX!$W$2:$BH$98,T53,FALSE),0)</f>
        <v>0</v>
      </c>
      <c r="V53" s="46">
        <f t="shared" si="8"/>
        <v>11.49794303228737</v>
      </c>
      <c r="W53" s="52"/>
      <c r="X53" s="46">
        <v>0</v>
      </c>
      <c r="Y53" s="46">
        <v>2.0422634160368327</v>
      </c>
      <c r="Z53" s="46">
        <v>1.0926109275797056</v>
      </c>
      <c r="AA53" s="46">
        <v>1.0211317080184164</v>
      </c>
      <c r="AB53" s="46">
        <v>1.0211317080184164</v>
      </c>
      <c r="AC53" s="46">
        <v>1.123244878820258</v>
      </c>
      <c r="AD53" s="46">
        <v>0.51056585400920818</v>
      </c>
      <c r="AE53" s="46">
        <v>0.45950926860828734</v>
      </c>
      <c r="AF53" s="46">
        <v>0.40845268320736655</v>
      </c>
      <c r="AG53" s="46">
        <v>0.30633951240552487</v>
      </c>
      <c r="AH53" s="46">
        <v>0.20422634160368328</v>
      </c>
      <c r="AI53" s="46">
        <v>0.35739609780644571</v>
      </c>
      <c r="AJ53" s="46">
        <v>0.30633951240552487</v>
      </c>
      <c r="AK53" s="46">
        <v>0.30633951240552487</v>
      </c>
      <c r="AL53" s="46">
        <v>0.51056585400920818</v>
      </c>
      <c r="AM53" s="46">
        <v>0.40845268320736655</v>
      </c>
      <c r="AN53" s="46">
        <v>0.40845268320736655</v>
      </c>
      <c r="AO53" s="46">
        <v>0.39824136612718236</v>
      </c>
      <c r="AP53" s="46">
        <v>0.30633951240552487</v>
      </c>
      <c r="AQ53" s="46">
        <v>0.30633951240552487</v>
      </c>
      <c r="AR53" s="46">
        <v>0.30633951240552487</v>
      </c>
      <c r="AS53" s="46">
        <v>0.25528292700460409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18.2456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18.8508</v>
      </c>
      <c r="C55" s="21"/>
      <c r="D55" s="21"/>
      <c r="E55" s="21"/>
      <c r="F55" s="21"/>
      <c r="G55" s="21"/>
      <c r="H55" s="21"/>
      <c r="I55" s="21"/>
      <c r="J55" s="21">
        <v>6.1267902481104981</v>
      </c>
      <c r="K55" s="23">
        <f t="shared" si="4"/>
        <v>6.1267902481104981</v>
      </c>
      <c r="L55" s="22">
        <f t="shared" si="5"/>
        <v>11.49794303228737</v>
      </c>
      <c r="M55" s="39">
        <f t="shared" si="6"/>
        <v>17.624733280397869</v>
      </c>
      <c r="O55" s="37">
        <f t="shared" si="7"/>
        <v>-7.1989785415298355</v>
      </c>
      <c r="P55" s="37">
        <f t="shared" si="9"/>
        <v>0.61267902481104974</v>
      </c>
      <c r="Q55" s="37">
        <f t="shared" si="10"/>
        <v>0</v>
      </c>
      <c r="R55" s="37">
        <f t="shared" si="11"/>
        <v>0</v>
      </c>
      <c r="S55" s="37">
        <f t="shared" si="12"/>
        <v>6.5862995167187854</v>
      </c>
      <c r="T55">
        <v>54</v>
      </c>
      <c r="U55" s="45">
        <f>IFERROR(-HLOOKUP($U$1,IEX!$W$2:$BH$98,T55,FALSE),0)</f>
        <v>0</v>
      </c>
      <c r="V55" s="46">
        <f t="shared" si="8"/>
        <v>11.49794303228737</v>
      </c>
      <c r="W55" s="52"/>
      <c r="X55" s="46">
        <v>0</v>
      </c>
      <c r="Y55" s="46">
        <v>2.0422634160368327</v>
      </c>
      <c r="Z55" s="46">
        <v>1.0926109275797056</v>
      </c>
      <c r="AA55" s="46">
        <v>1.0211317080184164</v>
      </c>
      <c r="AB55" s="46">
        <v>1.0211317080184164</v>
      </c>
      <c r="AC55" s="46">
        <v>1.123244878820258</v>
      </c>
      <c r="AD55" s="46">
        <v>0.51056585400920818</v>
      </c>
      <c r="AE55" s="46">
        <v>0.45950926860828734</v>
      </c>
      <c r="AF55" s="46">
        <v>0.40845268320736655</v>
      </c>
      <c r="AG55" s="46">
        <v>0.30633951240552487</v>
      </c>
      <c r="AH55" s="46">
        <v>0.20422634160368328</v>
      </c>
      <c r="AI55" s="46">
        <v>0.35739609780644571</v>
      </c>
      <c r="AJ55" s="46">
        <v>0.30633951240552487</v>
      </c>
      <c r="AK55" s="46">
        <v>0.30633951240552487</v>
      </c>
      <c r="AL55" s="46">
        <v>0.51056585400920818</v>
      </c>
      <c r="AM55" s="46">
        <v>0.40845268320736655</v>
      </c>
      <c r="AN55" s="46">
        <v>0.40845268320736655</v>
      </c>
      <c r="AO55" s="46">
        <v>0.39824136612718236</v>
      </c>
      <c r="AP55" s="46">
        <v>0.30633951240552487</v>
      </c>
      <c r="AQ55" s="46">
        <v>0.30633951240552487</v>
      </c>
      <c r="AR55" s="46">
        <v>0.30633951240552487</v>
      </c>
      <c r="AS55" s="46">
        <v>0.25528292700460409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18.094799999999999</v>
      </c>
      <c r="C56" s="21"/>
      <c r="D56" s="21"/>
      <c r="E56" s="21"/>
      <c r="F56" s="21"/>
      <c r="G56" s="21"/>
      <c r="H56" s="21"/>
      <c r="I56" s="21"/>
      <c r="J56" s="21">
        <v>6.0959460976979232</v>
      </c>
      <c r="K56" s="23">
        <f t="shared" si="4"/>
        <v>6.0959460976979232</v>
      </c>
      <c r="L56" s="22">
        <f t="shared" si="5"/>
        <v>11.44005884334644</v>
      </c>
      <c r="M56" s="39">
        <f t="shared" si="6"/>
        <v>17.536004941044364</v>
      </c>
      <c r="O56" s="37">
        <f t="shared" si="7"/>
        <v>-7.1627366647950597</v>
      </c>
      <c r="P56" s="37">
        <f t="shared" si="9"/>
        <v>0.60959460976979229</v>
      </c>
      <c r="Q56" s="37">
        <f t="shared" si="10"/>
        <v>0</v>
      </c>
      <c r="R56" s="37">
        <f t="shared" si="11"/>
        <v>0</v>
      </c>
      <c r="S56" s="37">
        <f t="shared" si="12"/>
        <v>6.5531420550252673</v>
      </c>
      <c r="T56">
        <v>55</v>
      </c>
      <c r="U56" s="45">
        <f>IFERROR(-HLOOKUP($U$1,IEX!$W$2:$BH$98,T56,FALSE),0)</f>
        <v>0</v>
      </c>
      <c r="V56" s="46">
        <f t="shared" si="8"/>
        <v>11.44005884334644</v>
      </c>
      <c r="W56" s="52"/>
      <c r="X56" s="46">
        <v>0</v>
      </c>
      <c r="Y56" s="46">
        <v>2.0319820325659745</v>
      </c>
      <c r="Z56" s="46">
        <v>1.0871103874227965</v>
      </c>
      <c r="AA56" s="46">
        <v>1.0159910162829873</v>
      </c>
      <c r="AB56" s="46">
        <v>1.0159910162829873</v>
      </c>
      <c r="AC56" s="46">
        <v>1.1175901179112859</v>
      </c>
      <c r="AD56" s="46">
        <v>0.50799550814149363</v>
      </c>
      <c r="AE56" s="46">
        <v>0.45719595732734425</v>
      </c>
      <c r="AF56" s="46">
        <v>0.40639640651319492</v>
      </c>
      <c r="AG56" s="46">
        <v>0.30479730488489615</v>
      </c>
      <c r="AH56" s="46">
        <v>0.20319820325659746</v>
      </c>
      <c r="AI56" s="46">
        <v>0.35559685569904553</v>
      </c>
      <c r="AJ56" s="46">
        <v>0.30479730488489615</v>
      </c>
      <c r="AK56" s="46">
        <v>0.30479730488489615</v>
      </c>
      <c r="AL56" s="46">
        <v>0.50799550814149363</v>
      </c>
      <c r="AM56" s="46">
        <v>0.40639640651319492</v>
      </c>
      <c r="AN56" s="46">
        <v>0.40639640651319492</v>
      </c>
      <c r="AO56" s="46">
        <v>0.39623649635036501</v>
      </c>
      <c r="AP56" s="46">
        <v>0.30479730488489615</v>
      </c>
      <c r="AQ56" s="46">
        <v>0.30479730488489615</v>
      </c>
      <c r="AR56" s="46">
        <v>0.30479730488489615</v>
      </c>
      <c r="AS56" s="46">
        <v>0.25399775407074682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18.500400000000003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18.332000000000001</v>
      </c>
      <c r="C58" s="21"/>
      <c r="D58" s="21"/>
      <c r="E58" s="21"/>
      <c r="F58" s="21"/>
      <c r="G58" s="21"/>
      <c r="H58" s="21"/>
      <c r="I58" s="21"/>
      <c r="J58" s="21">
        <v>6.1267902481104981</v>
      </c>
      <c r="K58" s="23">
        <f t="shared" si="4"/>
        <v>6.1267902481104981</v>
      </c>
      <c r="L58" s="22">
        <f t="shared" si="5"/>
        <v>11.49794303228737</v>
      </c>
      <c r="M58" s="39">
        <f t="shared" si="6"/>
        <v>17.624733280397869</v>
      </c>
      <c r="O58" s="37">
        <f t="shared" si="7"/>
        <v>-7.1989785415298355</v>
      </c>
      <c r="P58" s="37">
        <f t="shared" si="9"/>
        <v>0.61267902481104974</v>
      </c>
      <c r="Q58" s="37">
        <f t="shared" si="10"/>
        <v>0</v>
      </c>
      <c r="R58" s="37">
        <f t="shared" si="11"/>
        <v>0</v>
      </c>
      <c r="S58" s="37">
        <f t="shared" si="12"/>
        <v>6.5862995167187854</v>
      </c>
      <c r="T58">
        <v>57</v>
      </c>
      <c r="U58" s="45">
        <f>IFERROR(-HLOOKUP($U$1,IEX!$W$2:$BH$98,T58,FALSE),0)</f>
        <v>0</v>
      </c>
      <c r="V58" s="46">
        <f t="shared" si="8"/>
        <v>11.49794303228737</v>
      </c>
      <c r="W58" s="52"/>
      <c r="X58" s="46">
        <v>0</v>
      </c>
      <c r="Y58" s="46">
        <v>2.0422634160368327</v>
      </c>
      <c r="Z58" s="46">
        <v>1.0926109275797056</v>
      </c>
      <c r="AA58" s="46">
        <v>1.0211317080184164</v>
      </c>
      <c r="AB58" s="46">
        <v>1.0211317080184164</v>
      </c>
      <c r="AC58" s="46">
        <v>1.123244878820258</v>
      </c>
      <c r="AD58" s="46">
        <v>0.51056585400920818</v>
      </c>
      <c r="AE58" s="46">
        <v>0.45950926860828734</v>
      </c>
      <c r="AF58" s="46">
        <v>0.40845268320736655</v>
      </c>
      <c r="AG58" s="46">
        <v>0.30633951240552487</v>
      </c>
      <c r="AH58" s="46">
        <v>0.20422634160368328</v>
      </c>
      <c r="AI58" s="46">
        <v>0.35739609780644571</v>
      </c>
      <c r="AJ58" s="46">
        <v>0.30633951240552487</v>
      </c>
      <c r="AK58" s="46">
        <v>0.30633951240552487</v>
      </c>
      <c r="AL58" s="46">
        <v>0.51056585400920818</v>
      </c>
      <c r="AM58" s="46">
        <v>0.40845268320736655</v>
      </c>
      <c r="AN58" s="46">
        <v>0.40845268320736655</v>
      </c>
      <c r="AO58" s="46">
        <v>0.39824136612718236</v>
      </c>
      <c r="AP58" s="46">
        <v>0.30633951240552487</v>
      </c>
      <c r="AQ58" s="46">
        <v>0.30633951240552487</v>
      </c>
      <c r="AR58" s="46">
        <v>0.30633951240552487</v>
      </c>
      <c r="AS58" s="46">
        <v>0.25528292700460409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15.670399999999999</v>
      </c>
      <c r="C59" s="21"/>
      <c r="D59" s="21"/>
      <c r="E59" s="21"/>
      <c r="F59" s="21"/>
      <c r="G59" s="21"/>
      <c r="H59" s="21"/>
      <c r="I59" s="21"/>
      <c r="J59" s="21">
        <v>5.2791914654688386</v>
      </c>
      <c r="K59" s="23">
        <f t="shared" si="4"/>
        <v>5.2791914654688386</v>
      </c>
      <c r="L59" s="22">
        <f t="shared" si="5"/>
        <v>9.907282650196521</v>
      </c>
      <c r="M59" s="39">
        <f t="shared" si="6"/>
        <v>15.186474115665359</v>
      </c>
      <c r="O59" s="37">
        <f t="shared" si="7"/>
        <v>-6.2030499719258856</v>
      </c>
      <c r="P59" s="37">
        <f t="shared" si="9"/>
        <v>0.52791914654688377</v>
      </c>
      <c r="Q59" s="37">
        <f t="shared" si="10"/>
        <v>0</v>
      </c>
      <c r="R59" s="37">
        <f t="shared" si="11"/>
        <v>0</v>
      </c>
      <c r="S59" s="37">
        <f t="shared" si="12"/>
        <v>5.6751308253790018</v>
      </c>
      <c r="T59">
        <v>58</v>
      </c>
      <c r="U59" s="45">
        <f>IFERROR(-HLOOKUP($U$1,IEX!$W$2:$BH$98,T59,FALSE),0)</f>
        <v>0</v>
      </c>
      <c r="V59" s="46">
        <f t="shared" si="8"/>
        <v>9.907282650196521</v>
      </c>
      <c r="W59" s="52"/>
      <c r="X59" s="46">
        <v>0</v>
      </c>
      <c r="Y59" s="46">
        <v>1.7597304884896128</v>
      </c>
      <c r="Z59" s="46">
        <v>0.94145581134194278</v>
      </c>
      <c r="AA59" s="46">
        <v>0.87986524424480639</v>
      </c>
      <c r="AB59" s="46">
        <v>0.87986524424480639</v>
      </c>
      <c r="AC59" s="46">
        <v>0.96785176866928713</v>
      </c>
      <c r="AD59" s="46">
        <v>0.43993262212240319</v>
      </c>
      <c r="AE59" s="46">
        <v>0.39593935991016288</v>
      </c>
      <c r="AF59" s="46">
        <v>0.35194609769792257</v>
      </c>
      <c r="AG59" s="46">
        <v>0.26395957327344188</v>
      </c>
      <c r="AH59" s="46">
        <v>0.17597304884896128</v>
      </c>
      <c r="AI59" s="46">
        <v>0.30795283548568225</v>
      </c>
      <c r="AJ59" s="46">
        <v>0.26395957327344188</v>
      </c>
      <c r="AK59" s="46">
        <v>0.26395957327344188</v>
      </c>
      <c r="AL59" s="46">
        <v>0.43993262212240319</v>
      </c>
      <c r="AM59" s="46">
        <v>0.35194609769792257</v>
      </c>
      <c r="AN59" s="46">
        <v>0.35194609769792257</v>
      </c>
      <c r="AO59" s="46">
        <v>0.34314744525547453</v>
      </c>
      <c r="AP59" s="46">
        <v>0.26395957327344188</v>
      </c>
      <c r="AQ59" s="46">
        <v>0.26395957327344188</v>
      </c>
      <c r="AR59" s="46">
        <v>0.26395957327344188</v>
      </c>
      <c r="AS59" s="46">
        <v>0.2199663110612016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17.796799999999998</v>
      </c>
      <c r="C60" s="21"/>
      <c r="D60" s="21"/>
      <c r="E60" s="21"/>
      <c r="F60" s="21"/>
      <c r="G60" s="21"/>
      <c r="H60" s="21"/>
      <c r="I60" s="21"/>
      <c r="J60" s="21">
        <v>5.995553060078608</v>
      </c>
      <c r="K60" s="23">
        <f t="shared" si="4"/>
        <v>5.995553060078608</v>
      </c>
      <c r="L60" s="22">
        <f t="shared" si="5"/>
        <v>11.251654576080856</v>
      </c>
      <c r="M60" s="39">
        <f t="shared" si="6"/>
        <v>17.247207636159466</v>
      </c>
      <c r="O60" s="37">
        <f t="shared" si="7"/>
        <v>-7.0447748455923636</v>
      </c>
      <c r="P60" s="37">
        <f t="shared" si="9"/>
        <v>0.59955530600786067</v>
      </c>
      <c r="Q60" s="37">
        <f t="shared" si="10"/>
        <v>0</v>
      </c>
      <c r="R60" s="37">
        <f t="shared" si="11"/>
        <v>0</v>
      </c>
      <c r="S60" s="37">
        <f t="shared" si="12"/>
        <v>6.4452195395845031</v>
      </c>
      <c r="T60">
        <v>59</v>
      </c>
      <c r="U60" s="45">
        <f>IFERROR(-HLOOKUP($U$1,IEX!$W$2:$BH$98,T60,FALSE),0)</f>
        <v>0</v>
      </c>
      <c r="V60" s="46">
        <f t="shared" si="8"/>
        <v>11.251654576080856</v>
      </c>
      <c r="W60" s="52"/>
      <c r="X60" s="46">
        <v>0</v>
      </c>
      <c r="Y60" s="46">
        <v>1.9985176866928693</v>
      </c>
      <c r="Z60" s="46">
        <v>1.069206962380685</v>
      </c>
      <c r="AA60" s="46">
        <v>0.99925884334643467</v>
      </c>
      <c r="AB60" s="46">
        <v>0.99925884334643467</v>
      </c>
      <c r="AC60" s="46">
        <v>1.099184727681078</v>
      </c>
      <c r="AD60" s="46">
        <v>0.49962942167321733</v>
      </c>
      <c r="AE60" s="46">
        <v>0.44966647950589556</v>
      </c>
      <c r="AF60" s="46">
        <v>0.39970353733857389</v>
      </c>
      <c r="AG60" s="46">
        <v>0.29977765300393033</v>
      </c>
      <c r="AH60" s="46">
        <v>0.19985176866928694</v>
      </c>
      <c r="AI60" s="46">
        <v>0.34974059517125211</v>
      </c>
      <c r="AJ60" s="46">
        <v>0.29977765300393033</v>
      </c>
      <c r="AK60" s="46">
        <v>0.29977765300393033</v>
      </c>
      <c r="AL60" s="46">
        <v>0.49962942167321733</v>
      </c>
      <c r="AM60" s="46">
        <v>0.39970353733857389</v>
      </c>
      <c r="AN60" s="46">
        <v>0.39970353733857389</v>
      </c>
      <c r="AO60" s="46">
        <v>0.38971094890510949</v>
      </c>
      <c r="AP60" s="46">
        <v>0.29977765300393033</v>
      </c>
      <c r="AQ60" s="46">
        <v>0.29977765300393033</v>
      </c>
      <c r="AR60" s="46">
        <v>0.29977765300393033</v>
      </c>
      <c r="AS60" s="46">
        <v>0.24981471083660867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16.452000000000002</v>
      </c>
      <c r="C61" s="21"/>
      <c r="D61" s="21"/>
      <c r="E61" s="21"/>
      <c r="F61" s="21"/>
      <c r="G61" s="21"/>
      <c r="H61" s="21"/>
      <c r="I61" s="21"/>
      <c r="J61" s="21">
        <v>5.5425042111173513</v>
      </c>
      <c r="K61" s="23">
        <f t="shared" si="4"/>
        <v>5.5425042111173513</v>
      </c>
      <c r="L61" s="22">
        <f t="shared" si="5"/>
        <v>10.401432902863565</v>
      </c>
      <c r="M61" s="39">
        <f t="shared" si="6"/>
        <v>15.943937113980915</v>
      </c>
      <c r="O61" s="37">
        <f t="shared" si="7"/>
        <v>-6.5124424480628882</v>
      </c>
      <c r="P61" s="37">
        <f t="shared" si="9"/>
        <v>0.55425042111173517</v>
      </c>
      <c r="Q61" s="37">
        <f t="shared" si="10"/>
        <v>0</v>
      </c>
      <c r="R61" s="37">
        <f t="shared" si="11"/>
        <v>0</v>
      </c>
      <c r="S61" s="37">
        <f t="shared" si="12"/>
        <v>5.9581920269511528</v>
      </c>
      <c r="T61">
        <v>60</v>
      </c>
      <c r="U61" s="45">
        <f>IFERROR(-HLOOKUP($U$1,IEX!$W$2:$BH$98,T61,FALSE),0)</f>
        <v>0</v>
      </c>
      <c r="V61" s="46">
        <f t="shared" si="8"/>
        <v>10.401432902863565</v>
      </c>
      <c r="W61" s="52"/>
      <c r="X61" s="46">
        <v>0</v>
      </c>
      <c r="Y61" s="46">
        <v>1.847501403705784</v>
      </c>
      <c r="Z61" s="46">
        <v>0.98841325098259447</v>
      </c>
      <c r="AA61" s="46">
        <v>0.92375070185289199</v>
      </c>
      <c r="AB61" s="46">
        <v>0.92375070185289199</v>
      </c>
      <c r="AC61" s="46">
        <v>1.0161257720381811</v>
      </c>
      <c r="AD61" s="46">
        <v>0.46187535092644599</v>
      </c>
      <c r="AE61" s="46">
        <v>0.41568781583380138</v>
      </c>
      <c r="AF61" s="46">
        <v>0.36950028074115682</v>
      </c>
      <c r="AG61" s="46">
        <v>0.27712521055586758</v>
      </c>
      <c r="AH61" s="46">
        <v>0.18475014037057841</v>
      </c>
      <c r="AI61" s="46">
        <v>0.3233127456485122</v>
      </c>
      <c r="AJ61" s="46">
        <v>0.27712521055586758</v>
      </c>
      <c r="AK61" s="46">
        <v>0.27712521055586758</v>
      </c>
      <c r="AL61" s="46">
        <v>0.46187535092644599</v>
      </c>
      <c r="AM61" s="46">
        <v>0.36950028074115682</v>
      </c>
      <c r="AN61" s="46">
        <v>0.36950028074115682</v>
      </c>
      <c r="AO61" s="46">
        <v>0.36026277372262783</v>
      </c>
      <c r="AP61" s="46">
        <v>0.27712521055586758</v>
      </c>
      <c r="AQ61" s="46">
        <v>0.27712521055586758</v>
      </c>
      <c r="AR61" s="46">
        <v>0.27712521055586758</v>
      </c>
      <c r="AS61" s="46">
        <v>0.230937675463223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18.146799999999999</v>
      </c>
      <c r="C62" s="21"/>
      <c r="D62" s="21"/>
      <c r="E62" s="21"/>
      <c r="F62" s="21"/>
      <c r="G62" s="21"/>
      <c r="H62" s="21"/>
      <c r="I62" s="21"/>
      <c r="J62" s="21">
        <v>6.1134643458731057</v>
      </c>
      <c r="K62" s="23">
        <f t="shared" si="4"/>
        <v>6.1134643458731057</v>
      </c>
      <c r="L62" s="22">
        <f t="shared" si="5"/>
        <v>11.472934755755199</v>
      </c>
      <c r="M62" s="39">
        <f t="shared" si="6"/>
        <v>17.586399101628306</v>
      </c>
      <c r="O62" s="37">
        <f t="shared" si="7"/>
        <v>-7.1833206064008985</v>
      </c>
      <c r="P62" s="37">
        <f t="shared" si="9"/>
        <v>0.61134643458731053</v>
      </c>
      <c r="Q62" s="37">
        <f t="shared" si="10"/>
        <v>0</v>
      </c>
      <c r="R62" s="37">
        <f t="shared" si="11"/>
        <v>0</v>
      </c>
      <c r="S62" s="37">
        <f t="shared" si="12"/>
        <v>6.5719741718135882</v>
      </c>
      <c r="T62">
        <v>61</v>
      </c>
      <c r="U62" s="45">
        <f>IFERROR(-HLOOKUP($U$1,IEX!$W$2:$BH$98,T62,FALSE),0)</f>
        <v>0</v>
      </c>
      <c r="V62" s="46">
        <f t="shared" si="8"/>
        <v>11.472934755755199</v>
      </c>
      <c r="W62" s="52"/>
      <c r="X62" s="46">
        <v>0</v>
      </c>
      <c r="Y62" s="46">
        <v>2.0378214486243689</v>
      </c>
      <c r="Z62" s="46">
        <v>1.0902344750140374</v>
      </c>
      <c r="AA62" s="46">
        <v>1.0189107243121844</v>
      </c>
      <c r="AB62" s="46">
        <v>1.0189107243121844</v>
      </c>
      <c r="AC62" s="46">
        <v>1.1208017967434027</v>
      </c>
      <c r="AD62" s="46">
        <v>0.50945536215609222</v>
      </c>
      <c r="AE62" s="46">
        <v>0.4585098259404829</v>
      </c>
      <c r="AF62" s="46">
        <v>0.40756428972487374</v>
      </c>
      <c r="AG62" s="46">
        <v>0.30567321729365526</v>
      </c>
      <c r="AH62" s="46">
        <v>0.20378214486243687</v>
      </c>
      <c r="AI62" s="46">
        <v>0.35661875350926447</v>
      </c>
      <c r="AJ62" s="46">
        <v>0.30567321729365526</v>
      </c>
      <c r="AK62" s="46">
        <v>0.30567321729365526</v>
      </c>
      <c r="AL62" s="46">
        <v>0.50945536215609222</v>
      </c>
      <c r="AM62" s="46">
        <v>0.40756428972487374</v>
      </c>
      <c r="AN62" s="46">
        <v>0.40756428972487374</v>
      </c>
      <c r="AO62" s="46">
        <v>0.39737518248175185</v>
      </c>
      <c r="AP62" s="46">
        <v>0.30567321729365526</v>
      </c>
      <c r="AQ62" s="46">
        <v>0.30567321729365526</v>
      </c>
      <c r="AR62" s="46">
        <v>0.30567321729365526</v>
      </c>
      <c r="AS62" s="46">
        <v>0.25472768107804611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18.299199999999999</v>
      </c>
      <c r="C63" s="21"/>
      <c r="D63" s="21"/>
      <c r="E63" s="21"/>
      <c r="F63" s="21"/>
      <c r="G63" s="21"/>
      <c r="H63" s="21"/>
      <c r="I63" s="21"/>
      <c r="J63" s="21">
        <v>6.1267902481104981</v>
      </c>
      <c r="K63" s="23">
        <f t="shared" si="4"/>
        <v>6.1267902481104981</v>
      </c>
      <c r="L63" s="22">
        <f t="shared" si="5"/>
        <v>11.49794303228737</v>
      </c>
      <c r="M63" s="39">
        <f t="shared" si="6"/>
        <v>17.624733280397869</v>
      </c>
      <c r="O63" s="37">
        <f t="shared" si="7"/>
        <v>-7.1989785415298355</v>
      </c>
      <c r="P63" s="37">
        <f t="shared" si="9"/>
        <v>0.61267902481104974</v>
      </c>
      <c r="Q63" s="37">
        <f t="shared" si="10"/>
        <v>0</v>
      </c>
      <c r="R63" s="37">
        <f t="shared" si="11"/>
        <v>0</v>
      </c>
      <c r="S63" s="37">
        <f t="shared" si="12"/>
        <v>6.5862995167187854</v>
      </c>
      <c r="T63">
        <v>62</v>
      </c>
      <c r="U63" s="45">
        <f>IFERROR(-HLOOKUP($U$1,IEX!$W$2:$BH$98,T63,FALSE),0)</f>
        <v>0</v>
      </c>
      <c r="V63" s="46">
        <f t="shared" si="8"/>
        <v>11.49794303228737</v>
      </c>
      <c r="W63" s="52"/>
      <c r="X63" s="46">
        <v>0</v>
      </c>
      <c r="Y63" s="46">
        <v>2.0422634160368327</v>
      </c>
      <c r="Z63" s="46">
        <v>1.0926109275797056</v>
      </c>
      <c r="AA63" s="46">
        <v>1.0211317080184164</v>
      </c>
      <c r="AB63" s="46">
        <v>1.0211317080184164</v>
      </c>
      <c r="AC63" s="46">
        <v>1.123244878820258</v>
      </c>
      <c r="AD63" s="46">
        <v>0.51056585400920818</v>
      </c>
      <c r="AE63" s="46">
        <v>0.45950926860828734</v>
      </c>
      <c r="AF63" s="46">
        <v>0.40845268320736655</v>
      </c>
      <c r="AG63" s="46">
        <v>0.30633951240552487</v>
      </c>
      <c r="AH63" s="46">
        <v>0.20422634160368328</v>
      </c>
      <c r="AI63" s="46">
        <v>0.35739609780644571</v>
      </c>
      <c r="AJ63" s="46">
        <v>0.30633951240552487</v>
      </c>
      <c r="AK63" s="46">
        <v>0.30633951240552487</v>
      </c>
      <c r="AL63" s="46">
        <v>0.51056585400920818</v>
      </c>
      <c r="AM63" s="46">
        <v>0.40845268320736655</v>
      </c>
      <c r="AN63" s="46">
        <v>0.40845268320736655</v>
      </c>
      <c r="AO63" s="46">
        <v>0.39824136612718236</v>
      </c>
      <c r="AP63" s="46">
        <v>0.30633951240552487</v>
      </c>
      <c r="AQ63" s="46">
        <v>0.30633951240552487</v>
      </c>
      <c r="AR63" s="46">
        <v>0.30633951240552487</v>
      </c>
      <c r="AS63" s="46">
        <v>0.25528292700460409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19.018000000000001</v>
      </c>
      <c r="C64" s="21"/>
      <c r="D64" s="21"/>
      <c r="E64" s="21"/>
      <c r="F64" s="21"/>
      <c r="G64" s="21"/>
      <c r="H64" s="21"/>
      <c r="I64" s="21"/>
      <c r="J64" s="21">
        <v>6.1267902481104981</v>
      </c>
      <c r="K64" s="23">
        <f t="shared" si="4"/>
        <v>6.1267902481104981</v>
      </c>
      <c r="L64" s="22">
        <f t="shared" si="5"/>
        <v>11.49794303228737</v>
      </c>
      <c r="M64" s="39">
        <f t="shared" si="6"/>
        <v>17.624733280397869</v>
      </c>
      <c r="O64" s="37">
        <f t="shared" si="7"/>
        <v>-7.1989785415298355</v>
      </c>
      <c r="P64" s="37">
        <f t="shared" si="9"/>
        <v>0.61267902481104974</v>
      </c>
      <c r="Q64" s="37">
        <f t="shared" si="10"/>
        <v>0</v>
      </c>
      <c r="R64" s="37">
        <f t="shared" si="11"/>
        <v>0</v>
      </c>
      <c r="S64" s="37">
        <f t="shared" si="12"/>
        <v>6.5862995167187854</v>
      </c>
      <c r="T64">
        <v>63</v>
      </c>
      <c r="U64" s="45">
        <f>IFERROR(-HLOOKUP($U$1,IEX!$W$2:$BH$98,T64,FALSE),0)</f>
        <v>0</v>
      </c>
      <c r="V64" s="46">
        <f t="shared" si="8"/>
        <v>11.49794303228737</v>
      </c>
      <c r="W64" s="52"/>
      <c r="X64" s="46">
        <v>0</v>
      </c>
      <c r="Y64" s="46">
        <v>2.0422634160368327</v>
      </c>
      <c r="Z64" s="46">
        <v>1.0926109275797056</v>
      </c>
      <c r="AA64" s="46">
        <v>1.0211317080184164</v>
      </c>
      <c r="AB64" s="46">
        <v>1.0211317080184164</v>
      </c>
      <c r="AC64" s="46">
        <v>1.123244878820258</v>
      </c>
      <c r="AD64" s="46">
        <v>0.51056585400920818</v>
      </c>
      <c r="AE64" s="46">
        <v>0.45950926860828734</v>
      </c>
      <c r="AF64" s="46">
        <v>0.40845268320736655</v>
      </c>
      <c r="AG64" s="46">
        <v>0.30633951240552487</v>
      </c>
      <c r="AH64" s="46">
        <v>0.20422634160368328</v>
      </c>
      <c r="AI64" s="46">
        <v>0.35739609780644571</v>
      </c>
      <c r="AJ64" s="46">
        <v>0.30633951240552487</v>
      </c>
      <c r="AK64" s="46">
        <v>0.30633951240552487</v>
      </c>
      <c r="AL64" s="46">
        <v>0.51056585400920818</v>
      </c>
      <c r="AM64" s="46">
        <v>0.40845268320736655</v>
      </c>
      <c r="AN64" s="46">
        <v>0.40845268320736655</v>
      </c>
      <c r="AO64" s="46">
        <v>0.39824136612718236</v>
      </c>
      <c r="AP64" s="46">
        <v>0.30633951240552487</v>
      </c>
      <c r="AQ64" s="46">
        <v>0.30633951240552487</v>
      </c>
      <c r="AR64" s="46">
        <v>0.30633951240552487</v>
      </c>
      <c r="AS64" s="46">
        <v>0.25528292700460409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17.284800000000001</v>
      </c>
      <c r="C65" s="21"/>
      <c r="D65" s="21"/>
      <c r="E65" s="21"/>
      <c r="F65" s="21"/>
      <c r="G65" s="21"/>
      <c r="H65" s="21"/>
      <c r="I65" s="21"/>
      <c r="J65" s="21">
        <v>5.8230656934306584</v>
      </c>
      <c r="K65" s="23">
        <f t="shared" si="4"/>
        <v>5.8230656934306584</v>
      </c>
      <c r="L65" s="22">
        <f t="shared" si="5"/>
        <v>10.927953284671533</v>
      </c>
      <c r="M65" s="39">
        <f t="shared" si="6"/>
        <v>16.751018978102191</v>
      </c>
      <c r="O65" s="37">
        <f t="shared" si="7"/>
        <v>-6.8421021897810235</v>
      </c>
      <c r="P65" s="37">
        <f t="shared" si="9"/>
        <v>0.58230656934306568</v>
      </c>
      <c r="Q65" s="37">
        <f t="shared" si="10"/>
        <v>0</v>
      </c>
      <c r="R65" s="37">
        <f t="shared" si="11"/>
        <v>0</v>
      </c>
      <c r="S65" s="37">
        <f t="shared" si="12"/>
        <v>6.2597956204379575</v>
      </c>
      <c r="T65">
        <v>64</v>
      </c>
      <c r="U65" s="45">
        <f>IFERROR(-HLOOKUP($U$1,IEX!$W$2:$BH$98,T65,FALSE),0)</f>
        <v>0</v>
      </c>
      <c r="V65" s="46">
        <f t="shared" si="8"/>
        <v>10.927953284671533</v>
      </c>
      <c r="W65" s="52"/>
      <c r="X65" s="46">
        <v>0</v>
      </c>
      <c r="Y65" s="46">
        <v>1.9410218978102196</v>
      </c>
      <c r="Z65" s="46">
        <v>1.0384467153284673</v>
      </c>
      <c r="AA65" s="46">
        <v>0.9705109489051098</v>
      </c>
      <c r="AB65" s="46">
        <v>0.9705109489051098</v>
      </c>
      <c r="AC65" s="46">
        <v>1.0675620437956208</v>
      </c>
      <c r="AD65" s="46">
        <v>0.4852554744525549</v>
      </c>
      <c r="AE65" s="46">
        <v>0.43672992700729935</v>
      </c>
      <c r="AF65" s="46">
        <v>0.3882043795620439</v>
      </c>
      <c r="AG65" s="46">
        <v>0.29115328467153284</v>
      </c>
      <c r="AH65" s="46">
        <v>0.19410218978102195</v>
      </c>
      <c r="AI65" s="46">
        <v>0.3396788321167884</v>
      </c>
      <c r="AJ65" s="46">
        <v>0.29115328467153284</v>
      </c>
      <c r="AK65" s="46">
        <v>0.29115328467153284</v>
      </c>
      <c r="AL65" s="46">
        <v>0.4852554744525549</v>
      </c>
      <c r="AM65" s="46">
        <v>0.3882043795620439</v>
      </c>
      <c r="AN65" s="46">
        <v>0.3882043795620439</v>
      </c>
      <c r="AO65" s="46">
        <v>0.37849927007299278</v>
      </c>
      <c r="AP65" s="46">
        <v>0.29115328467153284</v>
      </c>
      <c r="AQ65" s="46">
        <v>0.29115328467153284</v>
      </c>
      <c r="AR65" s="46">
        <v>0.29115328467153284</v>
      </c>
      <c r="AS65" s="46">
        <v>0.24262773722627745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18.0184</v>
      </c>
      <c r="C66" s="21"/>
      <c r="D66" s="21"/>
      <c r="E66" s="21"/>
      <c r="F66" s="21"/>
      <c r="G66" s="21"/>
      <c r="H66" s="21"/>
      <c r="I66" s="21"/>
      <c r="J66" s="21">
        <v>6.0702077484559247</v>
      </c>
      <c r="K66" s="23">
        <f t="shared" si="4"/>
        <v>6.0702077484559247</v>
      </c>
      <c r="L66" s="22">
        <f t="shared" si="5"/>
        <v>11.391756541268945</v>
      </c>
      <c r="M66" s="39">
        <f t="shared" si="6"/>
        <v>17.461964289724868</v>
      </c>
      <c r="O66" s="37">
        <f t="shared" si="7"/>
        <v>-7.1324941044357111</v>
      </c>
      <c r="P66" s="37">
        <f t="shared" si="9"/>
        <v>0.60702077484559236</v>
      </c>
      <c r="Q66" s="37">
        <f t="shared" si="10"/>
        <v>0</v>
      </c>
      <c r="R66" s="37">
        <f t="shared" si="11"/>
        <v>0</v>
      </c>
      <c r="S66" s="37">
        <f t="shared" si="12"/>
        <v>6.5254733295901186</v>
      </c>
      <c r="T66">
        <v>65</v>
      </c>
      <c r="U66" s="45">
        <f>IFERROR(-HLOOKUP($U$1,IEX!$W$2:$BH$98,T66,FALSE),0)</f>
        <v>0</v>
      </c>
      <c r="V66" s="46">
        <f t="shared" si="8"/>
        <v>11.391756541268945</v>
      </c>
      <c r="W66" s="52"/>
      <c r="X66" s="46">
        <v>0</v>
      </c>
      <c r="Y66" s="46">
        <v>2.0234025828186413</v>
      </c>
      <c r="Z66" s="46">
        <v>1.0825203818079734</v>
      </c>
      <c r="AA66" s="46">
        <v>1.0117012914093206</v>
      </c>
      <c r="AB66" s="46">
        <v>1.0117012914093206</v>
      </c>
      <c r="AC66" s="46">
        <v>1.1128714205502528</v>
      </c>
      <c r="AD66" s="46">
        <v>0.50585064570466032</v>
      </c>
      <c r="AE66" s="46">
        <v>0.4552655811341943</v>
      </c>
      <c r="AF66" s="46">
        <v>0.40468051656372833</v>
      </c>
      <c r="AG66" s="46">
        <v>0.30351038742279618</v>
      </c>
      <c r="AH66" s="46">
        <v>0.20234025828186417</v>
      </c>
      <c r="AI66" s="46">
        <v>0.35409545199326226</v>
      </c>
      <c r="AJ66" s="46">
        <v>0.30351038742279618</v>
      </c>
      <c r="AK66" s="46">
        <v>0.30351038742279618</v>
      </c>
      <c r="AL66" s="46">
        <v>0.50585064570466032</v>
      </c>
      <c r="AM66" s="46">
        <v>0.40468051656372833</v>
      </c>
      <c r="AN66" s="46">
        <v>0.40468051656372833</v>
      </c>
      <c r="AO66" s="46">
        <v>0.39456350364963511</v>
      </c>
      <c r="AP66" s="46">
        <v>0.30351038742279618</v>
      </c>
      <c r="AQ66" s="46">
        <v>0.30351038742279618</v>
      </c>
      <c r="AR66" s="46">
        <v>0.30351038742279618</v>
      </c>
      <c r="AS66" s="46">
        <v>0.25292532285233016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18.428000000000001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18.432400000000001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18.396000000000001</v>
      </c>
      <c r="C69" s="21"/>
      <c r="D69" s="21"/>
      <c r="E69" s="21"/>
      <c r="F69" s="21"/>
      <c r="G69" s="21"/>
      <c r="H69" s="21"/>
      <c r="I69" s="21"/>
      <c r="J69" s="21">
        <v>6.1267902481104981</v>
      </c>
      <c r="K69" s="23">
        <f t="shared" si="17"/>
        <v>6.1267902481104981</v>
      </c>
      <c r="L69" s="22">
        <f t="shared" si="18"/>
        <v>11.49794303228737</v>
      </c>
      <c r="M69" s="39">
        <f t="shared" si="19"/>
        <v>17.624733280397869</v>
      </c>
      <c r="O69" s="37">
        <f t="shared" si="20"/>
        <v>-7.1989785415298355</v>
      </c>
      <c r="P69" s="37">
        <f t="shared" si="13"/>
        <v>0.61267902481104974</v>
      </c>
      <c r="Q69" s="37">
        <f t="shared" si="14"/>
        <v>0</v>
      </c>
      <c r="R69" s="37">
        <f t="shared" si="15"/>
        <v>0</v>
      </c>
      <c r="S69" s="37">
        <f t="shared" si="16"/>
        <v>6.5862995167187854</v>
      </c>
      <c r="T69">
        <v>68</v>
      </c>
      <c r="U69" s="45">
        <f>IFERROR(-HLOOKUP($U$1,IEX!$W$2:$BH$98,T69,FALSE),0)</f>
        <v>0</v>
      </c>
      <c r="V69" s="46">
        <f t="shared" si="21"/>
        <v>11.49794303228737</v>
      </c>
      <c r="W69" s="52"/>
      <c r="X69" s="46">
        <v>0</v>
      </c>
      <c r="Y69" s="46">
        <v>2.0422634160368327</v>
      </c>
      <c r="Z69" s="46">
        <v>1.0926109275797056</v>
      </c>
      <c r="AA69" s="46">
        <v>1.0211317080184164</v>
      </c>
      <c r="AB69" s="46">
        <v>1.0211317080184164</v>
      </c>
      <c r="AC69" s="46">
        <v>1.123244878820258</v>
      </c>
      <c r="AD69" s="46">
        <v>0.51056585400920818</v>
      </c>
      <c r="AE69" s="46">
        <v>0.45950926860828734</v>
      </c>
      <c r="AF69" s="46">
        <v>0.40845268320736655</v>
      </c>
      <c r="AG69" s="46">
        <v>0.30633951240552487</v>
      </c>
      <c r="AH69" s="46">
        <v>0.20422634160368328</v>
      </c>
      <c r="AI69" s="46">
        <v>0.35739609780644571</v>
      </c>
      <c r="AJ69" s="46">
        <v>0.30633951240552487</v>
      </c>
      <c r="AK69" s="46">
        <v>0.30633951240552487</v>
      </c>
      <c r="AL69" s="46">
        <v>0.51056585400920818</v>
      </c>
      <c r="AM69" s="46">
        <v>0.40845268320736655</v>
      </c>
      <c r="AN69" s="46">
        <v>0.40845268320736655</v>
      </c>
      <c r="AO69" s="46">
        <v>0.39824136612718236</v>
      </c>
      <c r="AP69" s="46">
        <v>0.30633951240552487</v>
      </c>
      <c r="AQ69" s="46">
        <v>0.30633951240552487</v>
      </c>
      <c r="AR69" s="46">
        <v>0.30633951240552487</v>
      </c>
      <c r="AS69" s="46">
        <v>0.25528292700460409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18.470800000000001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18.064400000000003</v>
      </c>
      <c r="C71" s="21"/>
      <c r="D71" s="21"/>
      <c r="E71" s="21"/>
      <c r="F71" s="21"/>
      <c r="G71" s="21"/>
      <c r="H71" s="21"/>
      <c r="I71" s="21"/>
      <c r="J71" s="21">
        <v>6.0857046603032021</v>
      </c>
      <c r="K71" s="23">
        <f t="shared" si="17"/>
        <v>6.0857046603032021</v>
      </c>
      <c r="L71" s="22">
        <f t="shared" si="18"/>
        <v>11.420839079169008</v>
      </c>
      <c r="M71" s="39">
        <f t="shared" si="19"/>
        <v>17.50654373947221</v>
      </c>
      <c r="O71" s="37">
        <f t="shared" si="20"/>
        <v>-7.1507029758562624</v>
      </c>
      <c r="P71" s="37">
        <f t="shared" si="13"/>
        <v>0.60857046603032017</v>
      </c>
      <c r="Q71" s="37">
        <f t="shared" si="14"/>
        <v>0</v>
      </c>
      <c r="R71" s="37">
        <f t="shared" si="15"/>
        <v>0</v>
      </c>
      <c r="S71" s="37">
        <f t="shared" si="16"/>
        <v>6.542132509825942</v>
      </c>
      <c r="T71">
        <v>70</v>
      </c>
      <c r="U71" s="45">
        <f>IFERROR(-HLOOKUP($U$1,IEX!$W$2:$BH$98,T71,FALSE),0)</f>
        <v>0</v>
      </c>
      <c r="V71" s="46">
        <f t="shared" si="21"/>
        <v>11.420839079169008</v>
      </c>
      <c r="W71" s="52"/>
      <c r="X71" s="46">
        <v>0</v>
      </c>
      <c r="Y71" s="46">
        <v>2.0285682201010675</v>
      </c>
      <c r="Z71" s="46">
        <v>1.0852839977540711</v>
      </c>
      <c r="AA71" s="46">
        <v>1.0142841100505338</v>
      </c>
      <c r="AB71" s="46">
        <v>1.0142841100505338</v>
      </c>
      <c r="AC71" s="46">
        <v>1.1157125210555872</v>
      </c>
      <c r="AD71" s="46">
        <v>0.50714205502526688</v>
      </c>
      <c r="AE71" s="46">
        <v>0.45642784952274013</v>
      </c>
      <c r="AF71" s="46">
        <v>0.40571364402021354</v>
      </c>
      <c r="AG71" s="46">
        <v>0.30428523301516008</v>
      </c>
      <c r="AH71" s="46">
        <v>0.20285682201010677</v>
      </c>
      <c r="AI71" s="46">
        <v>0.35499943851768678</v>
      </c>
      <c r="AJ71" s="46">
        <v>0.30428523301516008</v>
      </c>
      <c r="AK71" s="46">
        <v>0.30428523301516008</v>
      </c>
      <c r="AL71" s="46">
        <v>0.50714205502526688</v>
      </c>
      <c r="AM71" s="46">
        <v>0.40571364402021354</v>
      </c>
      <c r="AN71" s="46">
        <v>0.40571364402021354</v>
      </c>
      <c r="AO71" s="46">
        <v>0.39557080291970814</v>
      </c>
      <c r="AP71" s="46">
        <v>0.30428523301516008</v>
      </c>
      <c r="AQ71" s="46">
        <v>0.30428523301516008</v>
      </c>
      <c r="AR71" s="46">
        <v>0.30428523301516008</v>
      </c>
      <c r="AS71" s="46">
        <v>0.25357102751263344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16.844000000000001</v>
      </c>
      <c r="C72" s="21"/>
      <c r="D72" s="21"/>
      <c r="E72" s="21"/>
      <c r="F72" s="21"/>
      <c r="G72" s="21"/>
      <c r="H72" s="21"/>
      <c r="I72" s="21"/>
      <c r="J72" s="21">
        <v>5.6745648512071885</v>
      </c>
      <c r="K72" s="23">
        <f t="shared" si="17"/>
        <v>5.6745648512071885</v>
      </c>
      <c r="L72" s="22">
        <f t="shared" si="18"/>
        <v>10.649266704098826</v>
      </c>
      <c r="M72" s="39">
        <f t="shared" si="19"/>
        <v>16.323831555306015</v>
      </c>
      <c r="O72" s="37">
        <f t="shared" si="20"/>
        <v>-6.6676137001684461</v>
      </c>
      <c r="P72" s="37">
        <f t="shared" si="13"/>
        <v>0.56745648512071878</v>
      </c>
      <c r="Q72" s="37">
        <f t="shared" si="14"/>
        <v>0</v>
      </c>
      <c r="R72" s="37">
        <f t="shared" si="15"/>
        <v>0</v>
      </c>
      <c r="S72" s="37">
        <f t="shared" si="16"/>
        <v>6.1001572150477275</v>
      </c>
      <c r="T72">
        <v>71</v>
      </c>
      <c r="U72" s="45">
        <f>IFERROR(-HLOOKUP($U$1,IEX!$W$2:$BH$98,T72,FALSE),0)</f>
        <v>0</v>
      </c>
      <c r="V72" s="46">
        <f t="shared" si="21"/>
        <v>10.649266704098826</v>
      </c>
      <c r="W72" s="52"/>
      <c r="X72" s="46">
        <v>0</v>
      </c>
      <c r="Y72" s="46">
        <v>1.8915216170690627</v>
      </c>
      <c r="Z72" s="46">
        <v>1.0119640651319488</v>
      </c>
      <c r="AA72" s="46">
        <v>0.94576080853453137</v>
      </c>
      <c r="AB72" s="46">
        <v>0.94576080853453137</v>
      </c>
      <c r="AC72" s="46">
        <v>1.0403368893879845</v>
      </c>
      <c r="AD72" s="46">
        <v>0.47288040426726569</v>
      </c>
      <c r="AE72" s="46">
        <v>0.42559236384053911</v>
      </c>
      <c r="AF72" s="46">
        <v>0.37830432341381259</v>
      </c>
      <c r="AG72" s="46">
        <v>0.28372824256035939</v>
      </c>
      <c r="AH72" s="46">
        <v>0.1891521617069063</v>
      </c>
      <c r="AI72" s="46">
        <v>0.33101628298708602</v>
      </c>
      <c r="AJ72" s="46">
        <v>0.28372824256035939</v>
      </c>
      <c r="AK72" s="46">
        <v>0.28372824256035939</v>
      </c>
      <c r="AL72" s="46">
        <v>0.47288040426726569</v>
      </c>
      <c r="AM72" s="46">
        <v>0.37830432341381259</v>
      </c>
      <c r="AN72" s="46">
        <v>0.37830432341381259</v>
      </c>
      <c r="AO72" s="46">
        <v>0.36884671532846725</v>
      </c>
      <c r="AP72" s="46">
        <v>0.28372824256035939</v>
      </c>
      <c r="AQ72" s="46">
        <v>0.28372824256035939</v>
      </c>
      <c r="AR72" s="46">
        <v>0.28372824256035939</v>
      </c>
      <c r="AS72" s="46">
        <v>0.23644020213363284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16.1188</v>
      </c>
      <c r="C73" s="21"/>
      <c r="D73" s="21"/>
      <c r="E73" s="21"/>
      <c r="F73" s="21"/>
      <c r="G73" s="21"/>
      <c r="H73" s="21"/>
      <c r="I73" s="21"/>
      <c r="J73" s="21">
        <v>5.430252667040989</v>
      </c>
      <c r="K73" s="23">
        <f t="shared" si="17"/>
        <v>5.430252667040989</v>
      </c>
      <c r="L73" s="22">
        <f t="shared" si="18"/>
        <v>10.190774171813592</v>
      </c>
      <c r="M73" s="39">
        <f t="shared" si="19"/>
        <v>15.621026838854581</v>
      </c>
      <c r="O73" s="37">
        <f t="shared" si="20"/>
        <v>-6.380546883773162</v>
      </c>
      <c r="P73" s="37">
        <f t="shared" si="13"/>
        <v>0.5430252667040989</v>
      </c>
      <c r="Q73" s="37">
        <f t="shared" si="14"/>
        <v>0</v>
      </c>
      <c r="R73" s="37">
        <f t="shared" si="15"/>
        <v>0</v>
      </c>
      <c r="S73" s="37">
        <f t="shared" si="16"/>
        <v>5.8375216170690631</v>
      </c>
      <c r="T73">
        <v>72</v>
      </c>
      <c r="U73" s="45">
        <f>IFERROR(-HLOOKUP($U$1,IEX!$W$2:$BH$98,T73,FALSE),0)</f>
        <v>0</v>
      </c>
      <c r="V73" s="46">
        <f t="shared" si="21"/>
        <v>10.190774171813592</v>
      </c>
      <c r="W73" s="52"/>
      <c r="X73" s="46">
        <v>0</v>
      </c>
      <c r="Y73" s="46">
        <v>1.8100842223469964</v>
      </c>
      <c r="Z73" s="46">
        <v>0.96839505895564326</v>
      </c>
      <c r="AA73" s="46">
        <v>0.9050421111734982</v>
      </c>
      <c r="AB73" s="46">
        <v>0.9050421111734982</v>
      </c>
      <c r="AC73" s="46">
        <v>0.99554632229084805</v>
      </c>
      <c r="AD73" s="46">
        <v>0.4525210555867491</v>
      </c>
      <c r="AE73" s="46">
        <v>0.40726895002807417</v>
      </c>
      <c r="AF73" s="46">
        <v>0.3620168444693993</v>
      </c>
      <c r="AG73" s="46">
        <v>0.27151263335204945</v>
      </c>
      <c r="AH73" s="46">
        <v>0.18100842223469965</v>
      </c>
      <c r="AI73" s="46">
        <v>0.31676473891072437</v>
      </c>
      <c r="AJ73" s="46">
        <v>0.27151263335204945</v>
      </c>
      <c r="AK73" s="46">
        <v>0.27151263335204945</v>
      </c>
      <c r="AL73" s="46">
        <v>0.4525210555867491</v>
      </c>
      <c r="AM73" s="46">
        <v>0.3620168444693993</v>
      </c>
      <c r="AN73" s="46">
        <v>0.3620168444693993</v>
      </c>
      <c r="AO73" s="46">
        <v>0.35296642335766432</v>
      </c>
      <c r="AP73" s="46">
        <v>0.27151263335204945</v>
      </c>
      <c r="AQ73" s="46">
        <v>0.27151263335204945</v>
      </c>
      <c r="AR73" s="46">
        <v>0.27151263335204945</v>
      </c>
      <c r="AS73" s="46">
        <v>0.22626052779337455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15.978399999999999</v>
      </c>
      <c r="C74" s="21"/>
      <c r="D74" s="21"/>
      <c r="E74" s="21"/>
      <c r="F74" s="21"/>
      <c r="G74" s="21"/>
      <c r="H74" s="21"/>
      <c r="I74" s="21"/>
      <c r="J74" s="21">
        <v>5.3829533969679959</v>
      </c>
      <c r="K74" s="23">
        <f t="shared" si="17"/>
        <v>5.3829533969679959</v>
      </c>
      <c r="L74" s="22">
        <f t="shared" si="18"/>
        <v>10.102009208309939</v>
      </c>
      <c r="M74" s="39">
        <f t="shared" si="19"/>
        <v>15.484962605277936</v>
      </c>
      <c r="O74" s="37">
        <f t="shared" si="20"/>
        <v>-6.3249702414373949</v>
      </c>
      <c r="P74" s="37">
        <f t="shared" si="13"/>
        <v>0.53829533969679955</v>
      </c>
      <c r="Q74" s="37">
        <f t="shared" si="14"/>
        <v>0</v>
      </c>
      <c r="R74" s="37">
        <f t="shared" si="15"/>
        <v>0</v>
      </c>
      <c r="S74" s="37">
        <f t="shared" si="16"/>
        <v>5.7866749017405956</v>
      </c>
      <c r="T74">
        <v>73</v>
      </c>
      <c r="U74" s="45">
        <f>IFERROR(-HLOOKUP($U$1,IEX!$W$2:$BH$98,T74,FALSE),0)</f>
        <v>0</v>
      </c>
      <c r="V74" s="46">
        <f t="shared" si="21"/>
        <v>10.102009208309939</v>
      </c>
      <c r="W74" s="52"/>
      <c r="X74" s="46">
        <v>0</v>
      </c>
      <c r="Y74" s="46">
        <v>1.794317798989332</v>
      </c>
      <c r="Z74" s="46">
        <v>0.95996002245929279</v>
      </c>
      <c r="AA74" s="46">
        <v>0.89715889949466598</v>
      </c>
      <c r="AB74" s="46">
        <v>0.89715889949466598</v>
      </c>
      <c r="AC74" s="46">
        <v>0.98687478944413276</v>
      </c>
      <c r="AD74" s="46">
        <v>0.44857944974733299</v>
      </c>
      <c r="AE74" s="46">
        <v>0.40372150477259972</v>
      </c>
      <c r="AF74" s="46">
        <v>0.35886355979786644</v>
      </c>
      <c r="AG74" s="46">
        <v>0.26914766984839977</v>
      </c>
      <c r="AH74" s="46">
        <v>0.17943177989893322</v>
      </c>
      <c r="AI74" s="46">
        <v>0.31400561482313311</v>
      </c>
      <c r="AJ74" s="46">
        <v>0.26914766984839977</v>
      </c>
      <c r="AK74" s="46">
        <v>0.26914766984839977</v>
      </c>
      <c r="AL74" s="46">
        <v>0.44857944974733299</v>
      </c>
      <c r="AM74" s="46">
        <v>0.35886355979786644</v>
      </c>
      <c r="AN74" s="46">
        <v>0.35886355979786644</v>
      </c>
      <c r="AO74" s="46">
        <v>0.34989197080291973</v>
      </c>
      <c r="AP74" s="46">
        <v>0.26914766984839977</v>
      </c>
      <c r="AQ74" s="46">
        <v>0.26914766984839977</v>
      </c>
      <c r="AR74" s="46">
        <v>0.26914766984839977</v>
      </c>
      <c r="AS74" s="46">
        <v>0.2242897248736665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18.1432</v>
      </c>
      <c r="C75" s="21"/>
      <c r="D75" s="21"/>
      <c r="E75" s="21"/>
      <c r="F75" s="21"/>
      <c r="G75" s="21"/>
      <c r="H75" s="21"/>
      <c r="I75" s="21"/>
      <c r="J75" s="21">
        <v>6.1122515440763632</v>
      </c>
      <c r="K75" s="23">
        <f t="shared" si="17"/>
        <v>6.1122515440763632</v>
      </c>
      <c r="L75" s="22">
        <f t="shared" si="18"/>
        <v>11.470658731049976</v>
      </c>
      <c r="M75" s="39">
        <f t="shared" si="19"/>
        <v>17.582910275126338</v>
      </c>
      <c r="O75" s="37">
        <f t="shared" si="20"/>
        <v>-7.1818955642897269</v>
      </c>
      <c r="P75" s="37">
        <f t="shared" si="13"/>
        <v>0.61122515440763625</v>
      </c>
      <c r="Q75" s="37">
        <f t="shared" si="14"/>
        <v>0</v>
      </c>
      <c r="R75" s="37">
        <f t="shared" si="15"/>
        <v>0</v>
      </c>
      <c r="S75" s="37">
        <f t="shared" si="16"/>
        <v>6.5706704098820907</v>
      </c>
      <c r="T75">
        <v>74</v>
      </c>
      <c r="U75" s="45">
        <f>IFERROR(-HLOOKUP($U$1,IEX!$W$2:$BH$98,T75,FALSE),0)</f>
        <v>0</v>
      </c>
      <c r="V75" s="46">
        <f t="shared" si="21"/>
        <v>11.470658731049976</v>
      </c>
      <c r="W75" s="52"/>
      <c r="X75" s="46">
        <v>0</v>
      </c>
      <c r="Y75" s="46">
        <v>2.0374171813587876</v>
      </c>
      <c r="Z75" s="46">
        <v>1.0900181920269514</v>
      </c>
      <c r="AA75" s="46">
        <v>1.0187085906793938</v>
      </c>
      <c r="AB75" s="46">
        <v>1.0187085906793938</v>
      </c>
      <c r="AC75" s="46">
        <v>1.1205794497473331</v>
      </c>
      <c r="AD75" s="46">
        <v>0.50935429533969689</v>
      </c>
      <c r="AE75" s="46">
        <v>0.45841886580572722</v>
      </c>
      <c r="AF75" s="46">
        <v>0.40748343627175754</v>
      </c>
      <c r="AG75" s="46">
        <v>0.30561257720381813</v>
      </c>
      <c r="AH75" s="46">
        <v>0.20374171813587877</v>
      </c>
      <c r="AI75" s="46">
        <v>0.3565480067377878</v>
      </c>
      <c r="AJ75" s="46">
        <v>0.30561257720381813</v>
      </c>
      <c r="AK75" s="46">
        <v>0.30561257720381813</v>
      </c>
      <c r="AL75" s="46">
        <v>0.50935429533969689</v>
      </c>
      <c r="AM75" s="46">
        <v>0.40748343627175754</v>
      </c>
      <c r="AN75" s="46">
        <v>0.40748343627175754</v>
      </c>
      <c r="AO75" s="46">
        <v>0.39729635036496352</v>
      </c>
      <c r="AP75" s="46">
        <v>0.30561257720381813</v>
      </c>
      <c r="AQ75" s="46">
        <v>0.30561257720381813</v>
      </c>
      <c r="AR75" s="46">
        <v>0.30561257720381813</v>
      </c>
      <c r="AS75" s="46">
        <v>0.25467714766984845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18.532400000000003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18.487200000000001</v>
      </c>
      <c r="C77" s="21"/>
      <c r="D77" s="21"/>
      <c r="E77" s="21"/>
      <c r="F77" s="21"/>
      <c r="G77" s="21"/>
      <c r="H77" s="21"/>
      <c r="I77" s="21"/>
      <c r="J77" s="21">
        <v>6.1267902481104981</v>
      </c>
      <c r="K77" s="23">
        <f t="shared" si="17"/>
        <v>6.1267902481104981</v>
      </c>
      <c r="L77" s="22">
        <f t="shared" si="18"/>
        <v>11.49794303228737</v>
      </c>
      <c r="M77" s="39">
        <f t="shared" si="19"/>
        <v>17.624733280397869</v>
      </c>
      <c r="O77" s="37">
        <f t="shared" si="20"/>
        <v>-7.1989785415298355</v>
      </c>
      <c r="P77" s="37">
        <f t="shared" si="13"/>
        <v>0.61267902481104974</v>
      </c>
      <c r="Q77" s="37">
        <f t="shared" si="14"/>
        <v>0</v>
      </c>
      <c r="R77" s="37">
        <f t="shared" si="15"/>
        <v>0</v>
      </c>
      <c r="S77" s="37">
        <f t="shared" si="16"/>
        <v>6.5862995167187854</v>
      </c>
      <c r="T77">
        <v>76</v>
      </c>
      <c r="U77" s="45">
        <f>IFERROR(-HLOOKUP($U$1,IEX!$W$2:$BH$98,T77,FALSE),0)</f>
        <v>0</v>
      </c>
      <c r="V77" s="46">
        <f t="shared" si="21"/>
        <v>11.49794303228737</v>
      </c>
      <c r="W77" s="52"/>
      <c r="X77" s="46">
        <v>0</v>
      </c>
      <c r="Y77" s="46">
        <v>2.0422634160368327</v>
      </c>
      <c r="Z77" s="46">
        <v>1.0926109275797056</v>
      </c>
      <c r="AA77" s="46">
        <v>1.0211317080184164</v>
      </c>
      <c r="AB77" s="46">
        <v>1.0211317080184164</v>
      </c>
      <c r="AC77" s="46">
        <v>1.123244878820258</v>
      </c>
      <c r="AD77" s="46">
        <v>0.51056585400920818</v>
      </c>
      <c r="AE77" s="46">
        <v>0.45950926860828734</v>
      </c>
      <c r="AF77" s="46">
        <v>0.40845268320736655</v>
      </c>
      <c r="AG77" s="46">
        <v>0.30633951240552487</v>
      </c>
      <c r="AH77" s="46">
        <v>0.20422634160368328</v>
      </c>
      <c r="AI77" s="46">
        <v>0.35739609780644571</v>
      </c>
      <c r="AJ77" s="46">
        <v>0.30633951240552487</v>
      </c>
      <c r="AK77" s="46">
        <v>0.30633951240552487</v>
      </c>
      <c r="AL77" s="46">
        <v>0.51056585400920818</v>
      </c>
      <c r="AM77" s="46">
        <v>0.40845268320736655</v>
      </c>
      <c r="AN77" s="46">
        <v>0.40845268320736655</v>
      </c>
      <c r="AO77" s="46">
        <v>0.39824136612718236</v>
      </c>
      <c r="AP77" s="46">
        <v>0.30633951240552487</v>
      </c>
      <c r="AQ77" s="46">
        <v>0.30633951240552487</v>
      </c>
      <c r="AR77" s="46">
        <v>0.30633951240552487</v>
      </c>
      <c r="AS77" s="46">
        <v>0.25528292700460409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17.378</v>
      </c>
      <c r="C78" s="21"/>
      <c r="D78" s="21"/>
      <c r="E78" s="21"/>
      <c r="F78" s="21"/>
      <c r="G78" s="21"/>
      <c r="H78" s="21"/>
      <c r="I78" s="21"/>
      <c r="J78" s="21">
        <v>5.8544637843907932</v>
      </c>
      <c r="K78" s="23">
        <f t="shared" si="17"/>
        <v>5.8544637843907932</v>
      </c>
      <c r="L78" s="22">
        <f t="shared" si="18"/>
        <v>10.986877035373389</v>
      </c>
      <c r="M78" s="39">
        <f t="shared" si="19"/>
        <v>16.841340819764184</v>
      </c>
      <c r="O78" s="37">
        <f t="shared" si="20"/>
        <v>-6.8789949466591818</v>
      </c>
      <c r="P78" s="37">
        <f t="shared" si="13"/>
        <v>0.58544637843907921</v>
      </c>
      <c r="Q78" s="37">
        <f t="shared" si="14"/>
        <v>0</v>
      </c>
      <c r="R78" s="37">
        <f t="shared" si="15"/>
        <v>0</v>
      </c>
      <c r="S78" s="37">
        <f t="shared" si="16"/>
        <v>6.2935485682201024</v>
      </c>
      <c r="T78">
        <v>77</v>
      </c>
      <c r="U78" s="45">
        <f>IFERROR(-HLOOKUP($U$1,IEX!$W$2:$BH$98,T78,FALSE),0)</f>
        <v>0</v>
      </c>
      <c r="V78" s="46">
        <f t="shared" si="21"/>
        <v>10.986877035373389</v>
      </c>
      <c r="W78" s="52"/>
      <c r="X78" s="46">
        <v>0</v>
      </c>
      <c r="Y78" s="46">
        <v>1.9514879281302644</v>
      </c>
      <c r="Z78" s="46">
        <v>1.0440460415496915</v>
      </c>
      <c r="AA78" s="46">
        <v>0.9757439640651322</v>
      </c>
      <c r="AB78" s="46">
        <v>0.9757439640651322</v>
      </c>
      <c r="AC78" s="46">
        <v>1.0733183604716454</v>
      </c>
      <c r="AD78" s="46">
        <v>0.4878719820325661</v>
      </c>
      <c r="AE78" s="46">
        <v>0.43908478382930949</v>
      </c>
      <c r="AF78" s="46">
        <v>0.39029758562605288</v>
      </c>
      <c r="AG78" s="46">
        <v>0.2927231892195396</v>
      </c>
      <c r="AH78" s="46">
        <v>0.19514879281302644</v>
      </c>
      <c r="AI78" s="46">
        <v>0.34151038742279621</v>
      </c>
      <c r="AJ78" s="46">
        <v>0.2927231892195396</v>
      </c>
      <c r="AK78" s="46">
        <v>0.2927231892195396</v>
      </c>
      <c r="AL78" s="46">
        <v>0.4878719820325661</v>
      </c>
      <c r="AM78" s="46">
        <v>0.39029758562605288</v>
      </c>
      <c r="AN78" s="46">
        <v>0.39029758562605288</v>
      </c>
      <c r="AO78" s="46">
        <v>0.38054014598540153</v>
      </c>
      <c r="AP78" s="46">
        <v>0.2927231892195396</v>
      </c>
      <c r="AQ78" s="46">
        <v>0.2927231892195396</v>
      </c>
      <c r="AR78" s="46">
        <v>0.2927231892195396</v>
      </c>
      <c r="AS78" s="46">
        <v>0.24393599101628305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18.103999999999999</v>
      </c>
      <c r="C79" s="21"/>
      <c r="D79" s="21"/>
      <c r="E79" s="21"/>
      <c r="F79" s="21"/>
      <c r="G79" s="21"/>
      <c r="H79" s="21"/>
      <c r="I79" s="21"/>
      <c r="J79" s="21">
        <v>6.0990454800673781</v>
      </c>
      <c r="K79" s="23">
        <f t="shared" si="17"/>
        <v>6.0990454800673781</v>
      </c>
      <c r="L79" s="22">
        <f t="shared" si="18"/>
        <v>11.445875350926448</v>
      </c>
      <c r="M79" s="39">
        <f t="shared" si="19"/>
        <v>17.544920830993824</v>
      </c>
      <c r="O79" s="37">
        <f t="shared" si="20"/>
        <v>-7.1663784390791694</v>
      </c>
      <c r="P79" s="37">
        <f t="shared" si="13"/>
        <v>0.60990454800673777</v>
      </c>
      <c r="Q79" s="37">
        <f t="shared" si="14"/>
        <v>0</v>
      </c>
      <c r="R79" s="37">
        <f t="shared" si="15"/>
        <v>0</v>
      </c>
      <c r="S79" s="37">
        <f t="shared" si="16"/>
        <v>6.5564738910724314</v>
      </c>
      <c r="T79">
        <v>78</v>
      </c>
      <c r="U79" s="45">
        <f>IFERROR(-HLOOKUP($U$1,IEX!$W$2:$BH$98,T79,FALSE),0)</f>
        <v>0</v>
      </c>
      <c r="V79" s="46">
        <f t="shared" si="21"/>
        <v>11.445875350926448</v>
      </c>
      <c r="W79" s="52"/>
      <c r="X79" s="46">
        <v>0</v>
      </c>
      <c r="Y79" s="46">
        <v>2.0330151600224595</v>
      </c>
      <c r="Z79" s="46">
        <v>1.0876631106120158</v>
      </c>
      <c r="AA79" s="46">
        <v>1.0165075800112298</v>
      </c>
      <c r="AB79" s="46">
        <v>1.0165075800112298</v>
      </c>
      <c r="AC79" s="46">
        <v>1.1181583380123528</v>
      </c>
      <c r="AD79" s="46">
        <v>0.50825379000561488</v>
      </c>
      <c r="AE79" s="46">
        <v>0.45742841100505338</v>
      </c>
      <c r="AF79" s="46">
        <v>0.40660303200449194</v>
      </c>
      <c r="AG79" s="46">
        <v>0.30495227400336888</v>
      </c>
      <c r="AH79" s="46">
        <v>0.20330151600224597</v>
      </c>
      <c r="AI79" s="46">
        <v>0.35577765300393044</v>
      </c>
      <c r="AJ79" s="46">
        <v>0.30495227400336888</v>
      </c>
      <c r="AK79" s="46">
        <v>0.30495227400336888</v>
      </c>
      <c r="AL79" s="46">
        <v>0.50825379000561488</v>
      </c>
      <c r="AM79" s="46">
        <v>0.40660303200449194</v>
      </c>
      <c r="AN79" s="46">
        <v>0.40660303200449194</v>
      </c>
      <c r="AO79" s="46">
        <v>0.3964379562043796</v>
      </c>
      <c r="AP79" s="46">
        <v>0.30495227400336888</v>
      </c>
      <c r="AQ79" s="46">
        <v>0.30495227400336888</v>
      </c>
      <c r="AR79" s="46">
        <v>0.30495227400336888</v>
      </c>
      <c r="AS79" s="46">
        <v>0.25412689500280744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17.677199999999999</v>
      </c>
      <c r="C80" s="21"/>
      <c r="D80" s="21"/>
      <c r="E80" s="21"/>
      <c r="F80" s="21"/>
      <c r="G80" s="21"/>
      <c r="H80" s="21"/>
      <c r="I80" s="21"/>
      <c r="J80" s="21">
        <v>5.9552610892756883</v>
      </c>
      <c r="K80" s="23">
        <f t="shared" si="17"/>
        <v>5.9552610892756883</v>
      </c>
      <c r="L80" s="22">
        <f t="shared" si="18"/>
        <v>11.176039977540711</v>
      </c>
      <c r="M80" s="39">
        <f t="shared" si="19"/>
        <v>17.131301066816398</v>
      </c>
      <c r="O80" s="37">
        <f t="shared" si="20"/>
        <v>-6.9974317798989336</v>
      </c>
      <c r="P80" s="37">
        <f t="shared" si="13"/>
        <v>0.59552610892756885</v>
      </c>
      <c r="Q80" s="37">
        <f t="shared" si="14"/>
        <v>0</v>
      </c>
      <c r="R80" s="37">
        <f t="shared" si="15"/>
        <v>0</v>
      </c>
      <c r="S80" s="37">
        <f t="shared" si="16"/>
        <v>6.4019056709713649</v>
      </c>
      <c r="T80">
        <v>79</v>
      </c>
      <c r="U80" s="45">
        <f>IFERROR(-HLOOKUP($U$1,IEX!$W$2:$BH$98,T80,FALSE),0)</f>
        <v>0</v>
      </c>
      <c r="V80" s="46">
        <f t="shared" si="21"/>
        <v>11.176039977540711</v>
      </c>
      <c r="W80" s="52"/>
      <c r="X80" s="46">
        <v>0</v>
      </c>
      <c r="Y80" s="46">
        <v>1.985087029758563</v>
      </c>
      <c r="Z80" s="46">
        <v>1.0620215609208312</v>
      </c>
      <c r="AA80" s="46">
        <v>0.9925435148792815</v>
      </c>
      <c r="AB80" s="46">
        <v>0.9925435148792815</v>
      </c>
      <c r="AC80" s="46">
        <v>1.0917978663672097</v>
      </c>
      <c r="AD80" s="46">
        <v>0.49627175743964075</v>
      </c>
      <c r="AE80" s="46">
        <v>0.44664458169567667</v>
      </c>
      <c r="AF80" s="46">
        <v>0.39701740595171259</v>
      </c>
      <c r="AG80" s="46">
        <v>0.29776305446378443</v>
      </c>
      <c r="AH80" s="46">
        <v>0.19850870297585629</v>
      </c>
      <c r="AI80" s="46">
        <v>0.34739023020774851</v>
      </c>
      <c r="AJ80" s="46">
        <v>0.29776305446378443</v>
      </c>
      <c r="AK80" s="46">
        <v>0.29776305446378443</v>
      </c>
      <c r="AL80" s="46">
        <v>0.49627175743964075</v>
      </c>
      <c r="AM80" s="46">
        <v>0.39701740595171259</v>
      </c>
      <c r="AN80" s="46">
        <v>0.39701740595171259</v>
      </c>
      <c r="AO80" s="46">
        <v>0.38709197080291974</v>
      </c>
      <c r="AP80" s="46">
        <v>0.29776305446378443</v>
      </c>
      <c r="AQ80" s="46">
        <v>0.29776305446378443</v>
      </c>
      <c r="AR80" s="46">
        <v>0.29776305446378443</v>
      </c>
      <c r="AS80" s="46">
        <v>0.24813587871982037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17.534800000000001</v>
      </c>
      <c r="C81" s="21"/>
      <c r="D81" s="21"/>
      <c r="E81" s="21"/>
      <c r="F81" s="21"/>
      <c r="G81" s="21"/>
      <c r="H81" s="21"/>
      <c r="I81" s="21"/>
      <c r="J81" s="21">
        <v>5.9072880404267281</v>
      </c>
      <c r="K81" s="23">
        <f t="shared" si="17"/>
        <v>5.9072880404267281</v>
      </c>
      <c r="L81" s="22">
        <f t="shared" si="18"/>
        <v>11.086010555867492</v>
      </c>
      <c r="M81" s="39">
        <f t="shared" si="19"/>
        <v>16.99329859629422</v>
      </c>
      <c r="O81" s="37">
        <f t="shared" si="20"/>
        <v>-6.9410634475014055</v>
      </c>
      <c r="P81" s="37">
        <f t="shared" si="13"/>
        <v>0.59072880404267269</v>
      </c>
      <c r="Q81" s="37">
        <f t="shared" si="14"/>
        <v>0</v>
      </c>
      <c r="R81" s="37">
        <f t="shared" si="15"/>
        <v>0</v>
      </c>
      <c r="S81" s="37">
        <f t="shared" si="16"/>
        <v>6.3503346434587327</v>
      </c>
      <c r="T81">
        <v>80</v>
      </c>
      <c r="U81" s="45">
        <f>IFERROR(-HLOOKUP($U$1,IEX!$W$2:$BH$98,T81,FALSE),0)</f>
        <v>0</v>
      </c>
      <c r="V81" s="46">
        <f t="shared" si="21"/>
        <v>11.086010555867492</v>
      </c>
      <c r="W81" s="52"/>
      <c r="X81" s="46">
        <v>0</v>
      </c>
      <c r="Y81" s="46">
        <v>1.9690960134755762</v>
      </c>
      <c r="Z81" s="46">
        <v>1.0534663672094333</v>
      </c>
      <c r="AA81" s="46">
        <v>0.98454800673778808</v>
      </c>
      <c r="AB81" s="46">
        <v>0.98454800673778808</v>
      </c>
      <c r="AC81" s="46">
        <v>1.0830028074115667</v>
      </c>
      <c r="AD81" s="46">
        <v>0.49227400336889404</v>
      </c>
      <c r="AE81" s="46">
        <v>0.44304660303200455</v>
      </c>
      <c r="AF81" s="46">
        <v>0.39381920269511517</v>
      </c>
      <c r="AG81" s="46">
        <v>0.29536440202133635</v>
      </c>
      <c r="AH81" s="46">
        <v>0.19690960134755758</v>
      </c>
      <c r="AI81" s="46">
        <v>0.34459180235822578</v>
      </c>
      <c r="AJ81" s="46">
        <v>0.29536440202133635</v>
      </c>
      <c r="AK81" s="46">
        <v>0.29536440202133635</v>
      </c>
      <c r="AL81" s="46">
        <v>0.49227400336889404</v>
      </c>
      <c r="AM81" s="46">
        <v>0.39381920269511517</v>
      </c>
      <c r="AN81" s="46">
        <v>0.39381920269511517</v>
      </c>
      <c r="AO81" s="46">
        <v>0.38397372262773727</v>
      </c>
      <c r="AP81" s="46">
        <v>0.29536440202133635</v>
      </c>
      <c r="AQ81" s="46">
        <v>0.29536440202133635</v>
      </c>
      <c r="AR81" s="46">
        <v>0.29536440202133635</v>
      </c>
      <c r="AS81" s="46">
        <v>0.24613700168444702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18.463200000000001</v>
      </c>
      <c r="C82" s="21"/>
      <c r="D82" s="21"/>
      <c r="E82" s="21"/>
      <c r="F82" s="21"/>
      <c r="G82" s="21"/>
      <c r="H82" s="21"/>
      <c r="I82" s="21"/>
      <c r="J82" s="21">
        <v>6.1267902481104981</v>
      </c>
      <c r="K82" s="23">
        <f t="shared" si="17"/>
        <v>6.1267902481104981</v>
      </c>
      <c r="L82" s="22">
        <f t="shared" si="18"/>
        <v>11.49794303228737</v>
      </c>
      <c r="M82" s="39">
        <f t="shared" si="19"/>
        <v>17.624733280397869</v>
      </c>
      <c r="O82" s="37">
        <f t="shared" si="20"/>
        <v>-7.1989785415298355</v>
      </c>
      <c r="P82" s="37">
        <f t="shared" si="13"/>
        <v>0.61267902481104974</v>
      </c>
      <c r="Q82" s="37">
        <f t="shared" si="14"/>
        <v>0</v>
      </c>
      <c r="R82" s="37">
        <f t="shared" si="15"/>
        <v>0</v>
      </c>
      <c r="S82" s="37">
        <f t="shared" si="16"/>
        <v>6.5862995167187854</v>
      </c>
      <c r="T82">
        <v>81</v>
      </c>
      <c r="U82" s="45">
        <f>IFERROR(-HLOOKUP($U$1,IEX!$W$2:$BH$98,T82,FALSE),0)</f>
        <v>0</v>
      </c>
      <c r="V82" s="46">
        <f t="shared" si="21"/>
        <v>11.49794303228737</v>
      </c>
      <c r="W82" s="52"/>
      <c r="X82" s="46">
        <v>0</v>
      </c>
      <c r="Y82" s="46">
        <v>2.0422634160368327</v>
      </c>
      <c r="Z82" s="46">
        <v>1.0926109275797056</v>
      </c>
      <c r="AA82" s="46">
        <v>1.0211317080184164</v>
      </c>
      <c r="AB82" s="46">
        <v>1.0211317080184164</v>
      </c>
      <c r="AC82" s="46">
        <v>1.123244878820258</v>
      </c>
      <c r="AD82" s="46">
        <v>0.51056585400920818</v>
      </c>
      <c r="AE82" s="46">
        <v>0.45950926860828734</v>
      </c>
      <c r="AF82" s="46">
        <v>0.40845268320736655</v>
      </c>
      <c r="AG82" s="46">
        <v>0.30633951240552487</v>
      </c>
      <c r="AH82" s="46">
        <v>0.20422634160368328</v>
      </c>
      <c r="AI82" s="46">
        <v>0.35739609780644571</v>
      </c>
      <c r="AJ82" s="46">
        <v>0.30633951240552487</v>
      </c>
      <c r="AK82" s="46">
        <v>0.30633951240552487</v>
      </c>
      <c r="AL82" s="46">
        <v>0.51056585400920818</v>
      </c>
      <c r="AM82" s="46">
        <v>0.40845268320736655</v>
      </c>
      <c r="AN82" s="46">
        <v>0.40845268320736655</v>
      </c>
      <c r="AO82" s="46">
        <v>0.39824136612718236</v>
      </c>
      <c r="AP82" s="46">
        <v>0.30633951240552487</v>
      </c>
      <c r="AQ82" s="46">
        <v>0.30633951240552487</v>
      </c>
      <c r="AR82" s="46">
        <v>0.30633951240552487</v>
      </c>
      <c r="AS82" s="46">
        <v>0.25528292700460409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18.265599999999999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18.488400000000002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17.510000000000002</v>
      </c>
      <c r="C85" s="21"/>
      <c r="D85" s="21"/>
      <c r="E85" s="21"/>
      <c r="F85" s="21"/>
      <c r="G85" s="21"/>
      <c r="H85" s="21"/>
      <c r="I85" s="21"/>
      <c r="J85" s="21">
        <v>5.8989331836047185</v>
      </c>
      <c r="K85" s="23">
        <f t="shared" si="17"/>
        <v>5.8989331836047185</v>
      </c>
      <c r="L85" s="22">
        <f t="shared" si="18"/>
        <v>11.07033127456485</v>
      </c>
      <c r="M85" s="39">
        <f t="shared" si="19"/>
        <v>16.969264458169569</v>
      </c>
      <c r="O85" s="37">
        <f t="shared" si="20"/>
        <v>-6.9312464907355436</v>
      </c>
      <c r="P85" s="37">
        <f t="shared" si="13"/>
        <v>0.58989331836047165</v>
      </c>
      <c r="Q85" s="37">
        <f t="shared" si="14"/>
        <v>0</v>
      </c>
      <c r="R85" s="37">
        <f t="shared" si="15"/>
        <v>0</v>
      </c>
      <c r="S85" s="37">
        <f t="shared" si="16"/>
        <v>6.3413531723750722</v>
      </c>
      <c r="T85">
        <v>84</v>
      </c>
      <c r="U85" s="45">
        <f>IFERROR(-HLOOKUP($U$1,IEX!$W$2:$BH$98,T85,FALSE),0)</f>
        <v>0</v>
      </c>
      <c r="V85" s="46">
        <f t="shared" si="21"/>
        <v>11.07033127456485</v>
      </c>
      <c r="W85" s="52"/>
      <c r="X85" s="46">
        <v>0</v>
      </c>
      <c r="Y85" s="46">
        <v>1.9663110612015728</v>
      </c>
      <c r="Z85" s="46">
        <v>1.0519764177428415</v>
      </c>
      <c r="AA85" s="46">
        <v>0.98315553060078642</v>
      </c>
      <c r="AB85" s="46">
        <v>0.98315553060078642</v>
      </c>
      <c r="AC85" s="46">
        <v>1.081471083660865</v>
      </c>
      <c r="AD85" s="46">
        <v>0.49157776530039321</v>
      </c>
      <c r="AE85" s="46">
        <v>0.44241998877035382</v>
      </c>
      <c r="AF85" s="46">
        <v>0.39326221224031455</v>
      </c>
      <c r="AG85" s="46">
        <v>0.29494665918023583</v>
      </c>
      <c r="AH85" s="46">
        <v>0.19663110612015727</v>
      </c>
      <c r="AI85" s="46">
        <v>0.34410443571027521</v>
      </c>
      <c r="AJ85" s="46">
        <v>0.29494665918023583</v>
      </c>
      <c r="AK85" s="46">
        <v>0.29494665918023583</v>
      </c>
      <c r="AL85" s="46">
        <v>0.49157776530039321</v>
      </c>
      <c r="AM85" s="46">
        <v>0.39326221224031455</v>
      </c>
      <c r="AN85" s="46">
        <v>0.39326221224031455</v>
      </c>
      <c r="AO85" s="46">
        <v>0.38343065693430667</v>
      </c>
      <c r="AP85" s="46">
        <v>0.29494665918023583</v>
      </c>
      <c r="AQ85" s="46">
        <v>0.29494665918023583</v>
      </c>
      <c r="AR85" s="46">
        <v>0.29494665918023583</v>
      </c>
      <c r="AS85" s="46">
        <v>0.24578888265019661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17.377599999999997</v>
      </c>
      <c r="C86" s="21"/>
      <c r="D86" s="21"/>
      <c r="E86" s="21"/>
      <c r="F86" s="21"/>
      <c r="G86" s="21"/>
      <c r="H86" s="21"/>
      <c r="I86" s="21"/>
      <c r="J86" s="21">
        <v>5.8543290286355978</v>
      </c>
      <c r="K86" s="23">
        <f t="shared" si="17"/>
        <v>5.8543290286355978</v>
      </c>
      <c r="L86" s="22">
        <f t="shared" si="18"/>
        <v>10.986624143739473</v>
      </c>
      <c r="M86" s="39">
        <f t="shared" si="19"/>
        <v>16.84095317237507</v>
      </c>
      <c r="O86" s="37">
        <f t="shared" si="20"/>
        <v>-6.8788366086468278</v>
      </c>
      <c r="P86" s="37">
        <f t="shared" si="13"/>
        <v>0.58543290286355976</v>
      </c>
      <c r="Q86" s="37">
        <f t="shared" si="14"/>
        <v>0</v>
      </c>
      <c r="R86" s="37">
        <f t="shared" si="15"/>
        <v>0</v>
      </c>
      <c r="S86" s="37">
        <f t="shared" si="16"/>
        <v>6.2934037057832679</v>
      </c>
      <c r="T86">
        <v>85</v>
      </c>
      <c r="U86" s="45">
        <f>IFERROR(-HLOOKUP($U$1,IEX!$W$2:$BH$98,T86,FALSE),0)</f>
        <v>0</v>
      </c>
      <c r="V86" s="46">
        <f t="shared" si="21"/>
        <v>10.986624143739473</v>
      </c>
      <c r="W86" s="52"/>
      <c r="X86" s="46">
        <v>0</v>
      </c>
      <c r="Y86" s="46">
        <v>1.9514430095451996</v>
      </c>
      <c r="Z86" s="46">
        <v>1.0440220101066817</v>
      </c>
      <c r="AA86" s="46">
        <v>0.97572150477259978</v>
      </c>
      <c r="AB86" s="46">
        <v>0.97572150477259978</v>
      </c>
      <c r="AC86" s="46">
        <v>1.0732936552498598</v>
      </c>
      <c r="AD86" s="46">
        <v>0.48786075238629989</v>
      </c>
      <c r="AE86" s="46">
        <v>0.43907467714766985</v>
      </c>
      <c r="AF86" s="46">
        <v>0.39028860190903991</v>
      </c>
      <c r="AG86" s="46">
        <v>0.29271645143177988</v>
      </c>
      <c r="AH86" s="46">
        <v>0.19514430095451996</v>
      </c>
      <c r="AI86" s="46">
        <v>0.34150252667040992</v>
      </c>
      <c r="AJ86" s="46">
        <v>0.29271645143177988</v>
      </c>
      <c r="AK86" s="46">
        <v>0.29271645143177988</v>
      </c>
      <c r="AL86" s="46">
        <v>0.48786075238629989</v>
      </c>
      <c r="AM86" s="46">
        <v>0.39028860190903991</v>
      </c>
      <c r="AN86" s="46">
        <v>0.39028860190903991</v>
      </c>
      <c r="AO86" s="46">
        <v>0.38053138686131388</v>
      </c>
      <c r="AP86" s="46">
        <v>0.29271645143177988</v>
      </c>
      <c r="AQ86" s="46">
        <v>0.29271645143177988</v>
      </c>
      <c r="AR86" s="46">
        <v>0.29271645143177988</v>
      </c>
      <c r="AS86" s="46">
        <v>0.24393037619314994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16.902000000000001</v>
      </c>
      <c r="C87" s="21"/>
      <c r="D87" s="21"/>
      <c r="E87" s="21"/>
      <c r="F87" s="21"/>
      <c r="G87" s="21"/>
      <c r="H87" s="21"/>
      <c r="I87" s="21"/>
      <c r="J87" s="21">
        <v>5.6941044357102761</v>
      </c>
      <c r="K87" s="23">
        <f t="shared" si="17"/>
        <v>5.6941044357102761</v>
      </c>
      <c r="L87" s="22">
        <f t="shared" si="18"/>
        <v>10.685935991016283</v>
      </c>
      <c r="M87" s="39">
        <f t="shared" si="19"/>
        <v>16.380040426726559</v>
      </c>
      <c r="O87" s="37">
        <f t="shared" si="20"/>
        <v>-6.6905727119595744</v>
      </c>
      <c r="P87" s="37">
        <f t="shared" si="13"/>
        <v>0.56941044357102755</v>
      </c>
      <c r="Q87" s="37">
        <f t="shared" si="14"/>
        <v>0</v>
      </c>
      <c r="R87" s="37">
        <f t="shared" si="15"/>
        <v>0</v>
      </c>
      <c r="S87" s="37">
        <f t="shared" si="16"/>
        <v>6.1211622683885469</v>
      </c>
      <c r="T87">
        <v>86</v>
      </c>
      <c r="U87" s="45">
        <f>IFERROR(-HLOOKUP($U$1,IEX!$W$2:$BH$98,T87,FALSE),0)</f>
        <v>0</v>
      </c>
      <c r="V87" s="46">
        <f t="shared" si="21"/>
        <v>10.685935991016283</v>
      </c>
      <c r="W87" s="52"/>
      <c r="X87" s="46">
        <v>0</v>
      </c>
      <c r="Y87" s="46">
        <v>1.8980348119034256</v>
      </c>
      <c r="Z87" s="46">
        <v>1.0154486243683327</v>
      </c>
      <c r="AA87" s="46">
        <v>0.9490174059517128</v>
      </c>
      <c r="AB87" s="46">
        <v>0.9490174059517128</v>
      </c>
      <c r="AC87" s="46">
        <v>1.043919146546884</v>
      </c>
      <c r="AD87" s="46">
        <v>0.4745087029758564</v>
      </c>
      <c r="AE87" s="46">
        <v>0.42705783267827074</v>
      </c>
      <c r="AF87" s="46">
        <v>0.37960696238068509</v>
      </c>
      <c r="AG87" s="46">
        <v>0.28470522178551377</v>
      </c>
      <c r="AH87" s="46">
        <v>0.18980348119034254</v>
      </c>
      <c r="AI87" s="46">
        <v>0.33215609208309949</v>
      </c>
      <c r="AJ87" s="46">
        <v>0.28470522178551377</v>
      </c>
      <c r="AK87" s="46">
        <v>0.28470522178551377</v>
      </c>
      <c r="AL87" s="46">
        <v>0.4745087029758564</v>
      </c>
      <c r="AM87" s="46">
        <v>0.37960696238068509</v>
      </c>
      <c r="AN87" s="46">
        <v>0.37960696238068509</v>
      </c>
      <c r="AO87" s="46">
        <v>0.37011678832116796</v>
      </c>
      <c r="AP87" s="46">
        <v>0.28470522178551377</v>
      </c>
      <c r="AQ87" s="46">
        <v>0.28470522178551377</v>
      </c>
      <c r="AR87" s="46">
        <v>0.28470522178551377</v>
      </c>
      <c r="AS87" s="46">
        <v>0.2372543514879282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18.690799999999999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18.130800000000001</v>
      </c>
      <c r="C89" s="21"/>
      <c r="D89" s="21"/>
      <c r="E89" s="21"/>
      <c r="F89" s="21"/>
      <c r="G89" s="21"/>
      <c r="H89" s="21"/>
      <c r="I89" s="21"/>
      <c r="J89" s="21">
        <v>6.1080741156653584</v>
      </c>
      <c r="K89" s="23">
        <f t="shared" si="17"/>
        <v>6.1080741156653584</v>
      </c>
      <c r="L89" s="22">
        <f t="shared" si="18"/>
        <v>11.462819090398655</v>
      </c>
      <c r="M89" s="39">
        <f t="shared" si="19"/>
        <v>17.570893206064014</v>
      </c>
      <c r="O89" s="37">
        <f t="shared" si="20"/>
        <v>-7.1769870859067959</v>
      </c>
      <c r="P89" s="37">
        <f t="shared" si="13"/>
        <v>0.61080741156653573</v>
      </c>
      <c r="Q89" s="37">
        <f t="shared" si="14"/>
        <v>0</v>
      </c>
      <c r="R89" s="37">
        <f t="shared" si="15"/>
        <v>0</v>
      </c>
      <c r="S89" s="37">
        <f t="shared" si="16"/>
        <v>6.5661796743402601</v>
      </c>
      <c r="T89">
        <v>88</v>
      </c>
      <c r="U89" s="45">
        <f>IFERROR(-HLOOKUP($U$1,IEX!$W$2:$BH$98,T89,FALSE),0)</f>
        <v>0</v>
      </c>
      <c r="V89" s="46">
        <f t="shared" si="21"/>
        <v>11.462819090398655</v>
      </c>
      <c r="W89" s="52"/>
      <c r="X89" s="46">
        <v>0</v>
      </c>
      <c r="Y89" s="46">
        <v>2.0360247052217857</v>
      </c>
      <c r="Z89" s="46">
        <v>1.0892732172936554</v>
      </c>
      <c r="AA89" s="46">
        <v>1.0180123526108928</v>
      </c>
      <c r="AB89" s="46">
        <v>1.0180123526108928</v>
      </c>
      <c r="AC89" s="46">
        <v>1.1198135878719824</v>
      </c>
      <c r="AD89" s="46">
        <v>0.50900617630544642</v>
      </c>
      <c r="AE89" s="46">
        <v>0.45810555867490177</v>
      </c>
      <c r="AF89" s="46">
        <v>0.40720494104435717</v>
      </c>
      <c r="AG89" s="46">
        <v>0.30540370578326786</v>
      </c>
      <c r="AH89" s="46">
        <v>0.20360247052217859</v>
      </c>
      <c r="AI89" s="46">
        <v>0.35630432341381257</v>
      </c>
      <c r="AJ89" s="46">
        <v>0.30540370578326786</v>
      </c>
      <c r="AK89" s="46">
        <v>0.30540370578326786</v>
      </c>
      <c r="AL89" s="46">
        <v>0.50900617630544642</v>
      </c>
      <c r="AM89" s="46">
        <v>0.40720494104435717</v>
      </c>
      <c r="AN89" s="46">
        <v>0.40720494104435717</v>
      </c>
      <c r="AO89" s="46">
        <v>0.39702481751824825</v>
      </c>
      <c r="AP89" s="46">
        <v>0.30540370578326786</v>
      </c>
      <c r="AQ89" s="46">
        <v>0.30540370578326786</v>
      </c>
      <c r="AR89" s="46">
        <v>0.30540370578326786</v>
      </c>
      <c r="AS89" s="46">
        <v>0.25450308815272321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18.584</v>
      </c>
      <c r="C90" s="21"/>
      <c r="D90" s="21"/>
      <c r="E90" s="21"/>
      <c r="F90" s="21"/>
      <c r="G90" s="21"/>
      <c r="H90" s="21"/>
      <c r="I90" s="21"/>
      <c r="J90" s="21">
        <v>6.1267902481104981</v>
      </c>
      <c r="K90" s="23">
        <f t="shared" si="17"/>
        <v>6.1267902481104981</v>
      </c>
      <c r="L90" s="22">
        <f t="shared" si="18"/>
        <v>11.49794303228737</v>
      </c>
      <c r="M90" s="39">
        <f t="shared" si="19"/>
        <v>17.624733280397869</v>
      </c>
      <c r="O90" s="37">
        <f t="shared" si="20"/>
        <v>-7.1989785415298355</v>
      </c>
      <c r="P90" s="37">
        <f t="shared" si="13"/>
        <v>0.61267902481104974</v>
      </c>
      <c r="Q90" s="37">
        <f t="shared" si="14"/>
        <v>0</v>
      </c>
      <c r="R90" s="37">
        <f t="shared" si="15"/>
        <v>0</v>
      </c>
      <c r="S90" s="37">
        <f t="shared" si="16"/>
        <v>6.5862995167187854</v>
      </c>
      <c r="T90">
        <v>89</v>
      </c>
      <c r="U90" s="45">
        <f>IFERROR(-HLOOKUP($U$1,IEX!$W$2:$BH$98,T90,FALSE),0)</f>
        <v>0</v>
      </c>
      <c r="V90" s="46">
        <f t="shared" si="21"/>
        <v>11.49794303228737</v>
      </c>
      <c r="W90" s="52"/>
      <c r="X90" s="46">
        <v>0</v>
      </c>
      <c r="Y90" s="46">
        <v>2.0422634160368327</v>
      </c>
      <c r="Z90" s="46">
        <v>1.0926109275797056</v>
      </c>
      <c r="AA90" s="46">
        <v>1.0211317080184164</v>
      </c>
      <c r="AB90" s="46">
        <v>1.0211317080184164</v>
      </c>
      <c r="AC90" s="46">
        <v>1.123244878820258</v>
      </c>
      <c r="AD90" s="46">
        <v>0.51056585400920818</v>
      </c>
      <c r="AE90" s="46">
        <v>0.45950926860828734</v>
      </c>
      <c r="AF90" s="46">
        <v>0.40845268320736655</v>
      </c>
      <c r="AG90" s="46">
        <v>0.30633951240552487</v>
      </c>
      <c r="AH90" s="46">
        <v>0.20422634160368328</v>
      </c>
      <c r="AI90" s="46">
        <v>0.35739609780644571</v>
      </c>
      <c r="AJ90" s="46">
        <v>0.30633951240552487</v>
      </c>
      <c r="AK90" s="46">
        <v>0.30633951240552487</v>
      </c>
      <c r="AL90" s="46">
        <v>0.51056585400920818</v>
      </c>
      <c r="AM90" s="46">
        <v>0.40845268320736655</v>
      </c>
      <c r="AN90" s="46">
        <v>0.40845268320736655</v>
      </c>
      <c r="AO90" s="46">
        <v>0.39824136612718236</v>
      </c>
      <c r="AP90" s="46">
        <v>0.30633951240552487</v>
      </c>
      <c r="AQ90" s="46">
        <v>0.30633951240552487</v>
      </c>
      <c r="AR90" s="46">
        <v>0.30633951240552487</v>
      </c>
      <c r="AS90" s="46">
        <v>0.25528292700460409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17.986799999999999</v>
      </c>
      <c r="C91" s="21"/>
      <c r="D91" s="21"/>
      <c r="E91" s="21"/>
      <c r="F91" s="21"/>
      <c r="G91" s="21"/>
      <c r="H91" s="21"/>
      <c r="I91" s="21"/>
      <c r="J91" s="21">
        <v>6.0595620437956219</v>
      </c>
      <c r="K91" s="23">
        <f t="shared" si="17"/>
        <v>6.0595620437956219</v>
      </c>
      <c r="L91" s="22">
        <f t="shared" si="18"/>
        <v>11.371778102189785</v>
      </c>
      <c r="M91" s="39">
        <f t="shared" si="19"/>
        <v>17.431340145985406</v>
      </c>
      <c r="O91" s="37">
        <f t="shared" si="20"/>
        <v>-7.1199854014598554</v>
      </c>
      <c r="P91" s="37">
        <f t="shared" si="13"/>
        <v>0.6059562043795621</v>
      </c>
      <c r="Q91" s="37">
        <f t="shared" si="14"/>
        <v>0</v>
      </c>
      <c r="R91" s="37">
        <f t="shared" si="15"/>
        <v>0</v>
      </c>
      <c r="S91" s="37">
        <f t="shared" si="16"/>
        <v>6.5140291970802933</v>
      </c>
      <c r="T91">
        <v>90</v>
      </c>
      <c r="U91" s="45">
        <f>IFERROR(-HLOOKUP($U$1,IEX!$W$2:$BH$98,T91,FALSE),0)</f>
        <v>0</v>
      </c>
      <c r="V91" s="46">
        <f t="shared" si="21"/>
        <v>11.371778102189785</v>
      </c>
      <c r="W91" s="52"/>
      <c r="X91" s="46">
        <v>0</v>
      </c>
      <c r="Y91" s="46">
        <v>2.0198540145985402</v>
      </c>
      <c r="Z91" s="46">
        <v>1.0806218978102193</v>
      </c>
      <c r="AA91" s="46">
        <v>1.0099270072992701</v>
      </c>
      <c r="AB91" s="46">
        <v>1.0099270072992701</v>
      </c>
      <c r="AC91" s="46">
        <v>1.1109197080291973</v>
      </c>
      <c r="AD91" s="46">
        <v>0.50496350364963505</v>
      </c>
      <c r="AE91" s="46">
        <v>0.45446715328467158</v>
      </c>
      <c r="AF91" s="46">
        <v>0.40397080291970811</v>
      </c>
      <c r="AG91" s="46">
        <v>0.30297810218978105</v>
      </c>
      <c r="AH91" s="46">
        <v>0.20198540145985405</v>
      </c>
      <c r="AI91" s="46">
        <v>0.35347445255474458</v>
      </c>
      <c r="AJ91" s="46">
        <v>0.30297810218978105</v>
      </c>
      <c r="AK91" s="46">
        <v>0.30297810218978105</v>
      </c>
      <c r="AL91" s="46">
        <v>0.50496350364963505</v>
      </c>
      <c r="AM91" s="46">
        <v>0.40397080291970811</v>
      </c>
      <c r="AN91" s="46">
        <v>0.40397080291970811</v>
      </c>
      <c r="AO91" s="46">
        <v>0.39387153284671533</v>
      </c>
      <c r="AP91" s="46">
        <v>0.30297810218978105</v>
      </c>
      <c r="AQ91" s="46">
        <v>0.30297810218978105</v>
      </c>
      <c r="AR91" s="46">
        <v>0.30297810218978105</v>
      </c>
      <c r="AS91" s="46">
        <v>0.25248175182481752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18.252800000000001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18.191200000000002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18.564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18.5624</v>
      </c>
      <c r="C95" s="21"/>
      <c r="D95" s="21"/>
      <c r="E95" s="21"/>
      <c r="F95" s="21"/>
      <c r="G95" s="21"/>
      <c r="H95" s="21"/>
      <c r="I95" s="21"/>
      <c r="J95" s="21">
        <v>6.1267902481104981</v>
      </c>
      <c r="K95" s="23">
        <f t="shared" si="17"/>
        <v>6.1267902481104981</v>
      </c>
      <c r="L95" s="22">
        <f t="shared" si="18"/>
        <v>11.49794303228737</v>
      </c>
      <c r="M95" s="39">
        <f t="shared" si="19"/>
        <v>17.624733280397869</v>
      </c>
      <c r="O95" s="37">
        <f t="shared" si="20"/>
        <v>-7.1989785415298355</v>
      </c>
      <c r="P95" s="37">
        <f t="shared" si="13"/>
        <v>0.61267902481104974</v>
      </c>
      <c r="Q95" s="37">
        <f t="shared" si="14"/>
        <v>0</v>
      </c>
      <c r="R95" s="37">
        <f t="shared" si="15"/>
        <v>0</v>
      </c>
      <c r="S95" s="37">
        <f t="shared" si="16"/>
        <v>6.5862995167187854</v>
      </c>
      <c r="T95">
        <v>94</v>
      </c>
      <c r="U95" s="45">
        <f>IFERROR(-HLOOKUP($U$1,IEX!$W$2:$BH$98,T95,FALSE),0)</f>
        <v>0</v>
      </c>
      <c r="V95" s="46">
        <f t="shared" si="21"/>
        <v>11.49794303228737</v>
      </c>
      <c r="W95" s="52"/>
      <c r="X95" s="46">
        <v>0</v>
      </c>
      <c r="Y95" s="46">
        <v>2.0422634160368327</v>
      </c>
      <c r="Z95" s="46">
        <v>1.0926109275797056</v>
      </c>
      <c r="AA95" s="46">
        <v>1.0211317080184164</v>
      </c>
      <c r="AB95" s="46">
        <v>1.0211317080184164</v>
      </c>
      <c r="AC95" s="46">
        <v>1.123244878820258</v>
      </c>
      <c r="AD95" s="46">
        <v>0.51056585400920818</v>
      </c>
      <c r="AE95" s="46">
        <v>0.45950926860828734</v>
      </c>
      <c r="AF95" s="46">
        <v>0.40845268320736655</v>
      </c>
      <c r="AG95" s="46">
        <v>0.30633951240552487</v>
      </c>
      <c r="AH95" s="46">
        <v>0.20422634160368328</v>
      </c>
      <c r="AI95" s="46">
        <v>0.35739609780644571</v>
      </c>
      <c r="AJ95" s="46">
        <v>0.30633951240552487</v>
      </c>
      <c r="AK95" s="46">
        <v>0.30633951240552487</v>
      </c>
      <c r="AL95" s="46">
        <v>0.51056585400920818</v>
      </c>
      <c r="AM95" s="46">
        <v>0.40845268320736655</v>
      </c>
      <c r="AN95" s="46">
        <v>0.40845268320736655</v>
      </c>
      <c r="AO95" s="46">
        <v>0.39824136612718236</v>
      </c>
      <c r="AP95" s="46">
        <v>0.30633951240552487</v>
      </c>
      <c r="AQ95" s="46">
        <v>0.30633951240552487</v>
      </c>
      <c r="AR95" s="46">
        <v>0.30633951240552487</v>
      </c>
      <c r="AS95" s="46">
        <v>0.25528292700460409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18.3048</v>
      </c>
      <c r="C96" s="21"/>
      <c r="D96" s="21"/>
      <c r="E96" s="21"/>
      <c r="F96" s="21"/>
      <c r="G96" s="21"/>
      <c r="H96" s="21"/>
      <c r="I96" s="21"/>
      <c r="J96" s="21">
        <v>6.1267902481104981</v>
      </c>
      <c r="K96" s="23">
        <f t="shared" si="17"/>
        <v>6.1267902481104981</v>
      </c>
      <c r="L96" s="22">
        <f t="shared" si="18"/>
        <v>11.49794303228737</v>
      </c>
      <c r="M96" s="39">
        <f t="shared" si="19"/>
        <v>17.624733280397869</v>
      </c>
      <c r="O96" s="37">
        <f t="shared" si="20"/>
        <v>-7.1989785415298355</v>
      </c>
      <c r="P96" s="37">
        <f t="shared" si="13"/>
        <v>0.61267902481104974</v>
      </c>
      <c r="Q96" s="37">
        <f t="shared" si="14"/>
        <v>0</v>
      </c>
      <c r="R96" s="37">
        <f t="shared" si="15"/>
        <v>0</v>
      </c>
      <c r="S96" s="37">
        <f t="shared" si="16"/>
        <v>6.5862995167187854</v>
      </c>
      <c r="T96">
        <v>95</v>
      </c>
      <c r="U96" s="45">
        <f>IFERROR(-HLOOKUP($U$1,IEX!$W$2:$BH$98,T96,FALSE),0)</f>
        <v>0</v>
      </c>
      <c r="V96" s="46">
        <f t="shared" si="21"/>
        <v>11.49794303228737</v>
      </c>
      <c r="W96" s="52"/>
      <c r="X96" s="46">
        <v>0</v>
      </c>
      <c r="Y96" s="46">
        <v>2.0422634160368327</v>
      </c>
      <c r="Z96" s="46">
        <v>1.0926109275797056</v>
      </c>
      <c r="AA96" s="46">
        <v>1.0211317080184164</v>
      </c>
      <c r="AB96" s="46">
        <v>1.0211317080184164</v>
      </c>
      <c r="AC96" s="46">
        <v>1.123244878820258</v>
      </c>
      <c r="AD96" s="46">
        <v>0.51056585400920818</v>
      </c>
      <c r="AE96" s="46">
        <v>0.45950926860828734</v>
      </c>
      <c r="AF96" s="46">
        <v>0.40845268320736655</v>
      </c>
      <c r="AG96" s="46">
        <v>0.30633951240552487</v>
      </c>
      <c r="AH96" s="46">
        <v>0.20422634160368328</v>
      </c>
      <c r="AI96" s="46">
        <v>0.35739609780644571</v>
      </c>
      <c r="AJ96" s="46">
        <v>0.30633951240552487</v>
      </c>
      <c r="AK96" s="46">
        <v>0.30633951240552487</v>
      </c>
      <c r="AL96" s="46">
        <v>0.51056585400920818</v>
      </c>
      <c r="AM96" s="46">
        <v>0.40845268320736655</v>
      </c>
      <c r="AN96" s="46">
        <v>0.40845268320736655</v>
      </c>
      <c r="AO96" s="46">
        <v>0.39824136612718236</v>
      </c>
      <c r="AP96" s="46">
        <v>0.30633951240552487</v>
      </c>
      <c r="AQ96" s="46">
        <v>0.30633951240552487</v>
      </c>
      <c r="AR96" s="46">
        <v>0.30633951240552487</v>
      </c>
      <c r="AS96" s="46">
        <v>0.25528292700460409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17.792400000000001</v>
      </c>
      <c r="C97" s="21"/>
      <c r="D97" s="21"/>
      <c r="E97" s="21"/>
      <c r="F97" s="21"/>
      <c r="G97" s="21"/>
      <c r="H97" s="21"/>
      <c r="I97" s="21"/>
      <c r="J97" s="21">
        <v>5.9940707467714782</v>
      </c>
      <c r="K97" s="23">
        <f t="shared" si="17"/>
        <v>5.9940707467714782</v>
      </c>
      <c r="L97" s="22">
        <f t="shared" si="18"/>
        <v>11.248872768107809</v>
      </c>
      <c r="M97" s="39">
        <f t="shared" si="19"/>
        <v>17.242943514879286</v>
      </c>
      <c r="O97" s="37">
        <f t="shared" si="20"/>
        <v>-7.0430331274564866</v>
      </c>
      <c r="P97" s="37">
        <f t="shared" si="13"/>
        <v>0.59940707467714771</v>
      </c>
      <c r="Q97" s="37">
        <f t="shared" si="14"/>
        <v>0</v>
      </c>
      <c r="R97" s="37">
        <f t="shared" si="15"/>
        <v>0</v>
      </c>
      <c r="S97" s="37">
        <f t="shared" si="16"/>
        <v>6.4436260527793392</v>
      </c>
      <c r="T97">
        <v>96</v>
      </c>
      <c r="U97" s="45">
        <f>IFERROR(-HLOOKUP($U$1,IEX!$W$2:$BH$98,T97,FALSE),0)</f>
        <v>0</v>
      </c>
      <c r="V97" s="46">
        <f t="shared" si="21"/>
        <v>11.248872768107809</v>
      </c>
      <c r="W97" s="52"/>
      <c r="X97" s="46">
        <v>0</v>
      </c>
      <c r="Y97" s="46">
        <v>1.9980235822571593</v>
      </c>
      <c r="Z97" s="46">
        <v>1.0689426165075804</v>
      </c>
      <c r="AA97" s="46">
        <v>0.99901179112857963</v>
      </c>
      <c r="AB97" s="46">
        <v>0.99901179112857963</v>
      </c>
      <c r="AC97" s="46">
        <v>1.0989129702414377</v>
      </c>
      <c r="AD97" s="46">
        <v>0.49950589556428981</v>
      </c>
      <c r="AE97" s="46">
        <v>0.44955530600786081</v>
      </c>
      <c r="AF97" s="46">
        <v>0.39960471645143186</v>
      </c>
      <c r="AG97" s="46">
        <v>0.29970353733857386</v>
      </c>
      <c r="AH97" s="46">
        <v>0.19980235822571593</v>
      </c>
      <c r="AI97" s="46">
        <v>0.34965412689500286</v>
      </c>
      <c r="AJ97" s="46">
        <v>0.29970353733857386</v>
      </c>
      <c r="AK97" s="46">
        <v>0.29970353733857386</v>
      </c>
      <c r="AL97" s="46">
        <v>0.49950589556428981</v>
      </c>
      <c r="AM97" s="46">
        <v>0.39960471645143186</v>
      </c>
      <c r="AN97" s="46">
        <v>0.39960471645143186</v>
      </c>
      <c r="AO97" s="46">
        <v>0.38961459854014607</v>
      </c>
      <c r="AP97" s="46">
        <v>0.29970353733857386</v>
      </c>
      <c r="AQ97" s="46">
        <v>0.29970353733857386</v>
      </c>
      <c r="AR97" s="46">
        <v>0.29970353733857386</v>
      </c>
      <c r="AS97" s="46">
        <v>0.24975294778214491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18.221599999999999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0.43392090000000005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0.14457941680541553</v>
      </c>
      <c r="K99" s="23">
        <f t="shared" si="22"/>
        <v>0.14457941680541553</v>
      </c>
      <c r="L99" s="23">
        <f t="shared" si="22"/>
        <v>0.27132737220482955</v>
      </c>
      <c r="M99" s="43">
        <f t="shared" si="22"/>
        <v>0.41590678901024447</v>
      </c>
      <c r="O99" s="37">
        <f>SUM(O3:O98)/4000</f>
        <v>-0.16988081474636313</v>
      </c>
      <c r="P99" s="37">
        <f t="shared" ref="P99:S99" si="23">SUM(P3:P98)/4000</f>
        <v>1.4457941680541547E-2</v>
      </c>
      <c r="Q99" s="37">
        <f t="shared" si="23"/>
        <v>0</v>
      </c>
      <c r="R99" s="37">
        <f t="shared" si="23"/>
        <v>0</v>
      </c>
      <c r="S99" s="37">
        <f t="shared" si="23"/>
        <v>0.15542287306582145</v>
      </c>
      <c r="U99" s="47">
        <f t="shared" ref="U99:AK99" si="24">SUM(U3:U98)/4000</f>
        <v>0</v>
      </c>
      <c r="V99" s="47">
        <f t="shared" si="24"/>
        <v>0.27132737220482955</v>
      </c>
      <c r="W99" s="52"/>
      <c r="X99" s="47">
        <f t="shared" si="24"/>
        <v>0</v>
      </c>
      <c r="Y99" s="47">
        <f t="shared" si="24"/>
        <v>4.8193138935138449E-2</v>
      </c>
      <c r="Z99" s="47">
        <f t="shared" si="24"/>
        <v>2.5783329330299049E-2</v>
      </c>
      <c r="AA99" s="47">
        <f t="shared" si="24"/>
        <v>2.4096569467569225E-2</v>
      </c>
      <c r="AB99" s="47">
        <f t="shared" si="24"/>
        <v>2.4096569467569225E-2</v>
      </c>
      <c r="AC99" s="47">
        <f t="shared" si="24"/>
        <v>2.6506226414326164E-2</v>
      </c>
      <c r="AD99" s="47">
        <f t="shared" si="24"/>
        <v>1.2048284733784612E-2</v>
      </c>
      <c r="AE99" s="47">
        <f t="shared" si="24"/>
        <v>1.0843456260406146E-2</v>
      </c>
      <c r="AF99" s="47">
        <f t="shared" si="24"/>
        <v>9.6386277870276829E-3</v>
      </c>
      <c r="AG99" s="47">
        <f t="shared" si="24"/>
        <v>7.2289708402707735E-3</v>
      </c>
      <c r="AH99" s="47">
        <f t="shared" si="24"/>
        <v>4.8193138935138415E-3</v>
      </c>
      <c r="AI99" s="47">
        <f t="shared" si="24"/>
        <v>8.4337993136492373E-3</v>
      </c>
      <c r="AJ99" s="47">
        <f t="shared" si="24"/>
        <v>7.2289708402707735E-3</v>
      </c>
      <c r="AK99" s="47">
        <f t="shared" si="24"/>
        <v>7.2289708402707735E-3</v>
      </c>
      <c r="AL99" s="47">
        <f t="shared" ref="AL99:AQ99" si="25">SUM(AL3:AL98)/4000</f>
        <v>1.2048284733784612E-2</v>
      </c>
      <c r="AM99" s="47">
        <f t="shared" si="25"/>
        <v>9.6386277870276829E-3</v>
      </c>
      <c r="AN99" s="47">
        <f t="shared" si="25"/>
        <v>9.6386277870276829E-3</v>
      </c>
      <c r="AO99" s="47">
        <f t="shared" si="25"/>
        <v>9.39766209235199E-3</v>
      </c>
      <c r="AP99" s="47">
        <f t="shared" si="25"/>
        <v>7.2289708402707735E-3</v>
      </c>
      <c r="AQ99" s="47">
        <f t="shared" si="25"/>
        <v>7.2289708402707735E-3</v>
      </c>
      <c r="AR99" s="47">
        <f t="shared" ref="AR99:BK99" si="26">SUM(AR3:AR98)/4000</f>
        <v>7.2289708402707735E-3</v>
      </c>
      <c r="AS99" s="47">
        <f t="shared" si="26"/>
        <v>6.0241423668923062E-3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17.972000000000001</v>
      </c>
      <c r="C3" s="20">
        <f>B3</f>
        <v>17.972000000000001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7.5140931999999996</v>
      </c>
      <c r="K3" s="21">
        <v>4.2953079999999995</v>
      </c>
      <c r="L3" s="21">
        <v>0</v>
      </c>
      <c r="M3" s="21">
        <v>0.91477479999999989</v>
      </c>
      <c r="N3" s="21">
        <v>5.2478239999999996</v>
      </c>
      <c r="O3" s="21">
        <f t="shared" ref="O3" si="0">$C3*I3/$I3</f>
        <v>17.972000000000001</v>
      </c>
      <c r="P3" s="22"/>
      <c r="Q3" s="39">
        <f>O3+P3</f>
        <v>17.972000000000001</v>
      </c>
      <c r="S3" s="37">
        <f t="shared" ref="S3:S66" si="1">J3</f>
        <v>7.5140931999999996</v>
      </c>
      <c r="T3" s="37">
        <f t="shared" ref="T3:T66" si="2">K3</f>
        <v>4.2953079999999995</v>
      </c>
      <c r="U3" s="37">
        <f t="shared" ref="U3:U66" si="3">L3</f>
        <v>0</v>
      </c>
      <c r="V3" s="37">
        <f t="shared" ref="V3:V66" si="4">M3</f>
        <v>0.91477479999999989</v>
      </c>
      <c r="W3" s="37">
        <f t="shared" ref="W3:W66" si="5">N3</f>
        <v>5.2478239999999996</v>
      </c>
    </row>
    <row r="4" spans="1:23">
      <c r="A4" s="8" t="s">
        <v>46</v>
      </c>
      <c r="B4" s="20">
        <v>18.239999999999998</v>
      </c>
      <c r="C4" s="20">
        <f t="shared" ref="C4:C67" si="6">B4</f>
        <v>18.239999999999998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7.6261439999999983</v>
      </c>
      <c r="K4" s="21">
        <v>4.3593599999999988</v>
      </c>
      <c r="L4" s="21">
        <v>0</v>
      </c>
      <c r="M4" s="21">
        <v>0.92841599999999969</v>
      </c>
      <c r="N4" s="21">
        <v>5.3260799999999984</v>
      </c>
      <c r="O4" s="21">
        <f t="shared" ref="O4:O67" si="8">$C4*I4/$I4</f>
        <v>18.239999999999998</v>
      </c>
      <c r="P4" s="22"/>
      <c r="Q4" s="39">
        <f t="shared" ref="Q4:Q67" si="9">O4+P4</f>
        <v>18.239999999999998</v>
      </c>
      <c r="S4" s="37">
        <f t="shared" si="1"/>
        <v>7.6261439999999983</v>
      </c>
      <c r="T4" s="37">
        <f t="shared" si="2"/>
        <v>4.3593599999999988</v>
      </c>
      <c r="U4" s="37">
        <f t="shared" si="3"/>
        <v>0</v>
      </c>
      <c r="V4" s="37">
        <f t="shared" si="4"/>
        <v>0.92841599999999969</v>
      </c>
      <c r="W4" s="37">
        <f t="shared" si="5"/>
        <v>5.3260799999999984</v>
      </c>
    </row>
    <row r="5" spans="1:23">
      <c r="A5" s="8" t="s">
        <v>47</v>
      </c>
      <c r="B5" s="20">
        <v>18.28</v>
      </c>
      <c r="C5" s="20">
        <f t="shared" si="6"/>
        <v>18.28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7.642868</v>
      </c>
      <c r="K5" s="21">
        <v>4.3689199999999992</v>
      </c>
      <c r="L5" s="21">
        <v>0</v>
      </c>
      <c r="M5" s="21">
        <v>0.93045199999999995</v>
      </c>
      <c r="N5" s="21">
        <v>5.3377600000000003</v>
      </c>
      <c r="O5" s="21">
        <f t="shared" si="8"/>
        <v>18.28</v>
      </c>
      <c r="P5" s="22"/>
      <c r="Q5" s="39">
        <f t="shared" si="9"/>
        <v>18.28</v>
      </c>
      <c r="S5" s="37">
        <f t="shared" si="1"/>
        <v>7.642868</v>
      </c>
      <c r="T5" s="37">
        <f t="shared" si="2"/>
        <v>4.3689199999999992</v>
      </c>
      <c r="U5" s="37">
        <f t="shared" si="3"/>
        <v>0</v>
      </c>
      <c r="V5" s="37">
        <f t="shared" si="4"/>
        <v>0.93045199999999995</v>
      </c>
      <c r="W5" s="37">
        <f t="shared" si="5"/>
        <v>5.3377600000000003</v>
      </c>
    </row>
    <row r="6" spans="1:23">
      <c r="A6" s="8" t="s">
        <v>48</v>
      </c>
      <c r="B6" s="20">
        <v>17.452000000000002</v>
      </c>
      <c r="C6" s="20">
        <f t="shared" si="6"/>
        <v>17.452000000000002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7.296681200000001</v>
      </c>
      <c r="K6" s="21">
        <v>4.1710279999999997</v>
      </c>
      <c r="L6" s="21">
        <v>0</v>
      </c>
      <c r="M6" s="21">
        <v>0.88830679999999984</v>
      </c>
      <c r="N6" s="21">
        <v>5.0959839999999996</v>
      </c>
      <c r="O6" s="21">
        <f t="shared" si="8"/>
        <v>17.452000000000002</v>
      </c>
      <c r="P6" s="22"/>
      <c r="Q6" s="39">
        <f t="shared" si="9"/>
        <v>17.452000000000002</v>
      </c>
      <c r="S6" s="37">
        <f t="shared" si="1"/>
        <v>7.296681200000001</v>
      </c>
      <c r="T6" s="37">
        <f t="shared" si="2"/>
        <v>4.1710279999999997</v>
      </c>
      <c r="U6" s="37">
        <f t="shared" si="3"/>
        <v>0</v>
      </c>
      <c r="V6" s="37">
        <f t="shared" si="4"/>
        <v>0.88830679999999984</v>
      </c>
      <c r="W6" s="37">
        <f t="shared" si="5"/>
        <v>5.0959839999999996</v>
      </c>
    </row>
    <row r="7" spans="1:23">
      <c r="A7" s="8" t="s">
        <v>49</v>
      </c>
      <c r="B7" s="20">
        <v>17.547999999999998</v>
      </c>
      <c r="C7" s="20">
        <f t="shared" si="6"/>
        <v>17.547999999999998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7.3368187999999988</v>
      </c>
      <c r="K7" s="21">
        <v>4.1939719999999987</v>
      </c>
      <c r="L7" s="21">
        <v>0</v>
      </c>
      <c r="M7" s="21">
        <v>0.8931931999999998</v>
      </c>
      <c r="N7" s="21">
        <v>5.1240159999999983</v>
      </c>
      <c r="O7" s="21">
        <f t="shared" si="8"/>
        <v>17.547999999999998</v>
      </c>
      <c r="P7" s="22"/>
      <c r="Q7" s="39">
        <f t="shared" si="9"/>
        <v>17.547999999999998</v>
      </c>
      <c r="S7" s="37">
        <f t="shared" si="1"/>
        <v>7.3368187999999988</v>
      </c>
      <c r="T7" s="37">
        <f t="shared" si="2"/>
        <v>4.1939719999999987</v>
      </c>
      <c r="U7" s="37">
        <f t="shared" si="3"/>
        <v>0</v>
      </c>
      <c r="V7" s="37">
        <f t="shared" si="4"/>
        <v>0.8931931999999998</v>
      </c>
      <c r="W7" s="37">
        <f t="shared" si="5"/>
        <v>5.1240159999999983</v>
      </c>
    </row>
    <row r="8" spans="1:23">
      <c r="A8" s="8" t="s">
        <v>50</v>
      </c>
      <c r="B8" s="20">
        <v>18.315999999999999</v>
      </c>
      <c r="C8" s="20">
        <f t="shared" si="6"/>
        <v>18.315999999999999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7.6579195999999987</v>
      </c>
      <c r="K8" s="21">
        <v>4.3775239999999993</v>
      </c>
      <c r="L8" s="21">
        <v>0</v>
      </c>
      <c r="M8" s="21">
        <v>0.93228439999999979</v>
      </c>
      <c r="N8" s="21">
        <v>5.3482719999999988</v>
      </c>
      <c r="O8" s="21">
        <f t="shared" si="8"/>
        <v>18.315999999999999</v>
      </c>
      <c r="P8" s="22"/>
      <c r="Q8" s="39">
        <f t="shared" si="9"/>
        <v>18.315999999999999</v>
      </c>
      <c r="S8" s="37">
        <f t="shared" si="1"/>
        <v>7.6579195999999987</v>
      </c>
      <c r="T8" s="37">
        <f t="shared" si="2"/>
        <v>4.3775239999999993</v>
      </c>
      <c r="U8" s="37">
        <f t="shared" si="3"/>
        <v>0</v>
      </c>
      <c r="V8" s="37">
        <f t="shared" si="4"/>
        <v>0.93228439999999979</v>
      </c>
      <c r="W8" s="37">
        <f t="shared" si="5"/>
        <v>5.3482719999999988</v>
      </c>
    </row>
    <row r="9" spans="1:23">
      <c r="A9" s="8" t="s">
        <v>51</v>
      </c>
      <c r="B9" s="20">
        <v>18.488</v>
      </c>
      <c r="C9" s="20">
        <f t="shared" si="6"/>
        <v>18.488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7.7298327999999996</v>
      </c>
      <c r="K9" s="21">
        <v>4.4186319999999988</v>
      </c>
      <c r="L9" s="21">
        <v>0</v>
      </c>
      <c r="M9" s="21">
        <v>0.94103919999999974</v>
      </c>
      <c r="N9" s="21">
        <v>5.3984959999999997</v>
      </c>
      <c r="O9" s="21">
        <f t="shared" si="8"/>
        <v>18.488</v>
      </c>
      <c r="P9" s="22"/>
      <c r="Q9" s="39">
        <f t="shared" si="9"/>
        <v>18.488</v>
      </c>
      <c r="S9" s="37">
        <f t="shared" si="1"/>
        <v>7.7298327999999996</v>
      </c>
      <c r="T9" s="37">
        <f t="shared" si="2"/>
        <v>4.4186319999999988</v>
      </c>
      <c r="U9" s="37">
        <f t="shared" si="3"/>
        <v>0</v>
      </c>
      <c r="V9" s="37">
        <f t="shared" si="4"/>
        <v>0.94103919999999974</v>
      </c>
      <c r="W9" s="37">
        <f t="shared" si="5"/>
        <v>5.3984959999999997</v>
      </c>
    </row>
    <row r="10" spans="1:23">
      <c r="A10" s="8" t="s">
        <v>52</v>
      </c>
      <c r="B10" s="20">
        <v>18.488</v>
      </c>
      <c r="C10" s="20">
        <f t="shared" si="6"/>
        <v>18.488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7.7298327999999996</v>
      </c>
      <c r="K10" s="21">
        <v>4.4186319999999988</v>
      </c>
      <c r="L10" s="21">
        <v>0</v>
      </c>
      <c r="M10" s="21">
        <v>0.94103919999999974</v>
      </c>
      <c r="N10" s="21">
        <v>5.3984959999999997</v>
      </c>
      <c r="O10" s="21">
        <f t="shared" si="8"/>
        <v>18.488</v>
      </c>
      <c r="P10" s="22"/>
      <c r="Q10" s="39">
        <f t="shared" si="9"/>
        <v>18.488</v>
      </c>
      <c r="S10" s="37">
        <f t="shared" si="1"/>
        <v>7.7298327999999996</v>
      </c>
      <c r="T10" s="37">
        <f t="shared" si="2"/>
        <v>4.4186319999999988</v>
      </c>
      <c r="U10" s="37">
        <f t="shared" si="3"/>
        <v>0</v>
      </c>
      <c r="V10" s="37">
        <f t="shared" si="4"/>
        <v>0.94103919999999974</v>
      </c>
      <c r="W10" s="37">
        <f t="shared" si="5"/>
        <v>5.3984959999999997</v>
      </c>
    </row>
    <row r="11" spans="1:23">
      <c r="A11" s="8" t="s">
        <v>53</v>
      </c>
      <c r="B11" s="20">
        <v>18.356000000000002</v>
      </c>
      <c r="C11" s="20">
        <f t="shared" si="6"/>
        <v>18.356000000000002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7.6746435999999996</v>
      </c>
      <c r="K11" s="21">
        <v>4.3870839999999998</v>
      </c>
      <c r="L11" s="21">
        <v>0</v>
      </c>
      <c r="M11" s="21">
        <v>0.93432039999999983</v>
      </c>
      <c r="N11" s="21">
        <v>5.3599519999999998</v>
      </c>
      <c r="O11" s="21">
        <f t="shared" si="8"/>
        <v>18.356000000000002</v>
      </c>
      <c r="P11" s="22"/>
      <c r="Q11" s="39">
        <f t="shared" si="9"/>
        <v>18.356000000000002</v>
      </c>
      <c r="S11" s="37">
        <f t="shared" si="1"/>
        <v>7.6746435999999996</v>
      </c>
      <c r="T11" s="37">
        <f t="shared" si="2"/>
        <v>4.3870839999999998</v>
      </c>
      <c r="U11" s="37">
        <f t="shared" si="3"/>
        <v>0</v>
      </c>
      <c r="V11" s="37">
        <f t="shared" si="4"/>
        <v>0.93432039999999983</v>
      </c>
      <c r="W11" s="37">
        <f t="shared" si="5"/>
        <v>5.3599519999999998</v>
      </c>
    </row>
    <row r="12" spans="1:23">
      <c r="A12" s="8" t="s">
        <v>54</v>
      </c>
      <c r="B12" s="20">
        <v>18.411999999999999</v>
      </c>
      <c r="C12" s="20">
        <f t="shared" si="6"/>
        <v>18.411999999999999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7.6980571999999983</v>
      </c>
      <c r="K12" s="21">
        <v>4.4004679999999992</v>
      </c>
      <c r="L12" s="21">
        <v>0</v>
      </c>
      <c r="M12" s="21">
        <v>0.93717079999999986</v>
      </c>
      <c r="N12" s="21">
        <v>5.3763039999999993</v>
      </c>
      <c r="O12" s="21">
        <f t="shared" si="8"/>
        <v>18.411999999999999</v>
      </c>
      <c r="P12" s="22"/>
      <c r="Q12" s="39">
        <f t="shared" si="9"/>
        <v>18.411999999999999</v>
      </c>
      <c r="S12" s="37">
        <f t="shared" si="1"/>
        <v>7.6980571999999983</v>
      </c>
      <c r="T12" s="37">
        <f t="shared" si="2"/>
        <v>4.4004679999999992</v>
      </c>
      <c r="U12" s="37">
        <f t="shared" si="3"/>
        <v>0</v>
      </c>
      <c r="V12" s="37">
        <f t="shared" si="4"/>
        <v>0.93717079999999986</v>
      </c>
      <c r="W12" s="37">
        <f t="shared" si="5"/>
        <v>5.3763039999999993</v>
      </c>
    </row>
    <row r="13" spans="1:23">
      <c r="A13" s="8" t="s">
        <v>55</v>
      </c>
      <c r="B13" s="20">
        <v>18.22</v>
      </c>
      <c r="C13" s="20">
        <f t="shared" si="6"/>
        <v>18.22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7.6177819999999983</v>
      </c>
      <c r="K13" s="21">
        <v>4.3545799999999995</v>
      </c>
      <c r="L13" s="21">
        <v>0</v>
      </c>
      <c r="M13" s="21">
        <v>0.92739799999999972</v>
      </c>
      <c r="N13" s="21">
        <v>5.3202399999999992</v>
      </c>
      <c r="O13" s="21">
        <f t="shared" si="8"/>
        <v>18.22</v>
      </c>
      <c r="P13" s="22"/>
      <c r="Q13" s="39">
        <f t="shared" si="9"/>
        <v>18.22</v>
      </c>
      <c r="S13" s="37">
        <f t="shared" si="1"/>
        <v>7.6177819999999983</v>
      </c>
      <c r="T13" s="37">
        <f t="shared" si="2"/>
        <v>4.3545799999999995</v>
      </c>
      <c r="U13" s="37">
        <f t="shared" si="3"/>
        <v>0</v>
      </c>
      <c r="V13" s="37">
        <f t="shared" si="4"/>
        <v>0.92739799999999972</v>
      </c>
      <c r="W13" s="37">
        <f t="shared" si="5"/>
        <v>5.3202399999999992</v>
      </c>
    </row>
    <row r="14" spans="1:23">
      <c r="A14" s="8" t="s">
        <v>56</v>
      </c>
      <c r="B14" s="20">
        <v>18.623999999999999</v>
      </c>
      <c r="C14" s="20">
        <f t="shared" si="6"/>
        <v>18.623999999999999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7.7866943999999991</v>
      </c>
      <c r="K14" s="21">
        <v>4.4511359999999991</v>
      </c>
      <c r="L14" s="21">
        <v>0</v>
      </c>
      <c r="M14" s="21">
        <v>0.94796159999999974</v>
      </c>
      <c r="N14" s="21">
        <v>5.4382079999999986</v>
      </c>
      <c r="O14" s="21">
        <f t="shared" si="8"/>
        <v>18.623999999999999</v>
      </c>
      <c r="P14" s="22"/>
      <c r="Q14" s="39">
        <f t="shared" si="9"/>
        <v>18.623999999999999</v>
      </c>
      <c r="S14" s="37">
        <f t="shared" si="1"/>
        <v>7.7866943999999991</v>
      </c>
      <c r="T14" s="37">
        <f t="shared" si="2"/>
        <v>4.4511359999999991</v>
      </c>
      <c r="U14" s="37">
        <f t="shared" si="3"/>
        <v>0</v>
      </c>
      <c r="V14" s="37">
        <f t="shared" si="4"/>
        <v>0.94796159999999974</v>
      </c>
      <c r="W14" s="37">
        <f t="shared" si="5"/>
        <v>5.4382079999999986</v>
      </c>
    </row>
    <row r="15" spans="1:23">
      <c r="A15" s="8" t="s">
        <v>57</v>
      </c>
      <c r="B15" s="20">
        <v>18.584</v>
      </c>
      <c r="C15" s="20">
        <f t="shared" si="6"/>
        <v>18.584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7.7699703999999983</v>
      </c>
      <c r="K15" s="21">
        <v>4.4415759999999986</v>
      </c>
      <c r="L15" s="21">
        <v>0</v>
      </c>
      <c r="M15" s="21">
        <v>0.94592559999999981</v>
      </c>
      <c r="N15" s="21">
        <v>5.4265279999999985</v>
      </c>
      <c r="O15" s="21">
        <f t="shared" si="8"/>
        <v>18.584</v>
      </c>
      <c r="P15" s="22"/>
      <c r="Q15" s="39">
        <f t="shared" si="9"/>
        <v>18.584</v>
      </c>
      <c r="S15" s="37">
        <f t="shared" si="1"/>
        <v>7.7699703999999983</v>
      </c>
      <c r="T15" s="37">
        <f t="shared" si="2"/>
        <v>4.4415759999999986</v>
      </c>
      <c r="U15" s="37">
        <f t="shared" si="3"/>
        <v>0</v>
      </c>
      <c r="V15" s="37">
        <f t="shared" si="4"/>
        <v>0.94592559999999981</v>
      </c>
      <c r="W15" s="37">
        <f t="shared" si="5"/>
        <v>5.4265279999999985</v>
      </c>
    </row>
    <row r="16" spans="1:23">
      <c r="A16" s="8" t="s">
        <v>58</v>
      </c>
      <c r="B16" s="20">
        <v>18.452000000000002</v>
      </c>
      <c r="C16" s="20">
        <f t="shared" si="6"/>
        <v>18.452000000000002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7.7147812</v>
      </c>
      <c r="K16" s="21">
        <v>4.4100279999999996</v>
      </c>
      <c r="L16" s="21">
        <v>0</v>
      </c>
      <c r="M16" s="21">
        <v>0.9392067999999999</v>
      </c>
      <c r="N16" s="21">
        <v>5.3879839999999994</v>
      </c>
      <c r="O16" s="21">
        <f t="shared" si="8"/>
        <v>18.452000000000002</v>
      </c>
      <c r="P16" s="22"/>
      <c r="Q16" s="39">
        <f t="shared" si="9"/>
        <v>18.452000000000002</v>
      </c>
      <c r="S16" s="37">
        <f t="shared" si="1"/>
        <v>7.7147812</v>
      </c>
      <c r="T16" s="37">
        <f t="shared" si="2"/>
        <v>4.4100279999999996</v>
      </c>
      <c r="U16" s="37">
        <f t="shared" si="3"/>
        <v>0</v>
      </c>
      <c r="V16" s="37">
        <f t="shared" si="4"/>
        <v>0.9392067999999999</v>
      </c>
      <c r="W16" s="37">
        <f t="shared" si="5"/>
        <v>5.3879839999999994</v>
      </c>
    </row>
    <row r="17" spans="1:23">
      <c r="A17" s="8" t="s">
        <v>59</v>
      </c>
      <c r="B17" s="20">
        <v>18.28</v>
      </c>
      <c r="C17" s="20">
        <f t="shared" si="6"/>
        <v>18.28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7.642868</v>
      </c>
      <c r="K17" s="21">
        <v>4.3689199999999992</v>
      </c>
      <c r="L17" s="21">
        <v>0</v>
      </c>
      <c r="M17" s="21">
        <v>0.93045199999999995</v>
      </c>
      <c r="N17" s="21">
        <v>5.3377600000000003</v>
      </c>
      <c r="O17" s="21">
        <f t="shared" si="8"/>
        <v>18.28</v>
      </c>
      <c r="P17" s="22"/>
      <c r="Q17" s="39">
        <f t="shared" si="9"/>
        <v>18.28</v>
      </c>
      <c r="S17" s="37">
        <f t="shared" si="1"/>
        <v>7.642868</v>
      </c>
      <c r="T17" s="37">
        <f t="shared" si="2"/>
        <v>4.3689199999999992</v>
      </c>
      <c r="U17" s="37">
        <f t="shared" si="3"/>
        <v>0</v>
      </c>
      <c r="V17" s="37">
        <f t="shared" si="4"/>
        <v>0.93045199999999995</v>
      </c>
      <c r="W17" s="37">
        <f t="shared" si="5"/>
        <v>5.3377600000000003</v>
      </c>
    </row>
    <row r="18" spans="1:23">
      <c r="A18" s="8" t="s">
        <v>60</v>
      </c>
      <c r="B18" s="20">
        <v>17.72</v>
      </c>
      <c r="C18" s="20">
        <f t="shared" si="6"/>
        <v>17.72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7.4087319999999988</v>
      </c>
      <c r="K18" s="21">
        <v>4.2350799999999991</v>
      </c>
      <c r="L18" s="21">
        <v>0</v>
      </c>
      <c r="M18" s="21">
        <v>0.90194799999999975</v>
      </c>
      <c r="N18" s="21">
        <v>5.1742399999999993</v>
      </c>
      <c r="O18" s="21">
        <f t="shared" si="8"/>
        <v>17.72</v>
      </c>
      <c r="P18" s="22"/>
      <c r="Q18" s="39">
        <f t="shared" si="9"/>
        <v>17.72</v>
      </c>
      <c r="S18" s="37">
        <f t="shared" si="1"/>
        <v>7.4087319999999988</v>
      </c>
      <c r="T18" s="37">
        <f t="shared" si="2"/>
        <v>4.2350799999999991</v>
      </c>
      <c r="U18" s="37">
        <f t="shared" si="3"/>
        <v>0</v>
      </c>
      <c r="V18" s="37">
        <f t="shared" si="4"/>
        <v>0.90194799999999975</v>
      </c>
      <c r="W18" s="37">
        <f t="shared" si="5"/>
        <v>5.1742399999999993</v>
      </c>
    </row>
    <row r="19" spans="1:23">
      <c r="A19" s="8" t="s">
        <v>61</v>
      </c>
      <c r="B19" s="20">
        <v>18.335999999999999</v>
      </c>
      <c r="C19" s="20">
        <f t="shared" si="6"/>
        <v>18.335999999999999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7.6662815999999987</v>
      </c>
      <c r="K19" s="21">
        <v>4.3823039999999986</v>
      </c>
      <c r="L19" s="21">
        <v>0</v>
      </c>
      <c r="M19" s="21">
        <v>0.93330239999999975</v>
      </c>
      <c r="N19" s="21">
        <v>5.354111999999998</v>
      </c>
      <c r="O19" s="21">
        <f t="shared" si="8"/>
        <v>18.335999999999999</v>
      </c>
      <c r="P19" s="22"/>
      <c r="Q19" s="39">
        <f t="shared" si="9"/>
        <v>18.335999999999999</v>
      </c>
      <c r="S19" s="37">
        <f t="shared" si="1"/>
        <v>7.6662815999999987</v>
      </c>
      <c r="T19" s="37">
        <f t="shared" si="2"/>
        <v>4.3823039999999986</v>
      </c>
      <c r="U19" s="37">
        <f t="shared" si="3"/>
        <v>0</v>
      </c>
      <c r="V19" s="37">
        <f t="shared" si="4"/>
        <v>0.93330239999999975</v>
      </c>
      <c r="W19" s="37">
        <f t="shared" si="5"/>
        <v>5.354111999999998</v>
      </c>
    </row>
    <row r="20" spans="1:23">
      <c r="A20" s="8" t="s">
        <v>62</v>
      </c>
      <c r="B20" s="20">
        <v>18.431999999999999</v>
      </c>
      <c r="C20" s="20">
        <f t="shared" si="6"/>
        <v>18.431999999999999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7.7064191999999991</v>
      </c>
      <c r="K20" s="21">
        <v>4.4052479999999985</v>
      </c>
      <c r="L20" s="21">
        <v>0</v>
      </c>
      <c r="M20" s="21">
        <v>0.93818879999999982</v>
      </c>
      <c r="N20" s="21">
        <v>5.3821439999999985</v>
      </c>
      <c r="O20" s="21">
        <f t="shared" si="8"/>
        <v>18.431999999999999</v>
      </c>
      <c r="P20" s="22"/>
      <c r="Q20" s="39">
        <f t="shared" si="9"/>
        <v>18.431999999999999</v>
      </c>
      <c r="S20" s="37">
        <f t="shared" si="1"/>
        <v>7.7064191999999991</v>
      </c>
      <c r="T20" s="37">
        <f t="shared" si="2"/>
        <v>4.4052479999999985</v>
      </c>
      <c r="U20" s="37">
        <f t="shared" si="3"/>
        <v>0</v>
      </c>
      <c r="V20" s="37">
        <f t="shared" si="4"/>
        <v>0.93818879999999982</v>
      </c>
      <c r="W20" s="37">
        <f t="shared" si="5"/>
        <v>5.3821439999999985</v>
      </c>
    </row>
    <row r="21" spans="1:23">
      <c r="A21" s="8" t="s">
        <v>63</v>
      </c>
      <c r="B21" s="20">
        <v>17.856000000000002</v>
      </c>
      <c r="C21" s="20">
        <f t="shared" si="6"/>
        <v>17.856000000000002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7.4655936000000001</v>
      </c>
      <c r="K21" s="21">
        <v>4.2675839999999994</v>
      </c>
      <c r="L21" s="21">
        <v>0</v>
      </c>
      <c r="M21" s="21">
        <v>0.90887039999999986</v>
      </c>
      <c r="N21" s="21">
        <v>5.2139519999999999</v>
      </c>
      <c r="O21" s="21">
        <f t="shared" si="8"/>
        <v>17.856000000000002</v>
      </c>
      <c r="P21" s="22"/>
      <c r="Q21" s="39">
        <f t="shared" si="9"/>
        <v>17.856000000000002</v>
      </c>
      <c r="S21" s="37">
        <f t="shared" si="1"/>
        <v>7.4655936000000001</v>
      </c>
      <c r="T21" s="37">
        <f t="shared" si="2"/>
        <v>4.2675839999999994</v>
      </c>
      <c r="U21" s="37">
        <f t="shared" si="3"/>
        <v>0</v>
      </c>
      <c r="V21" s="37">
        <f t="shared" si="4"/>
        <v>0.90887039999999986</v>
      </c>
      <c r="W21" s="37">
        <f t="shared" si="5"/>
        <v>5.2139519999999999</v>
      </c>
    </row>
    <row r="22" spans="1:23">
      <c r="A22" s="8" t="s">
        <v>64</v>
      </c>
      <c r="B22" s="20">
        <v>18.391999999999999</v>
      </c>
      <c r="C22" s="20">
        <f t="shared" si="6"/>
        <v>18.391999999999999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7.6896951999999992</v>
      </c>
      <c r="K22" s="21">
        <v>4.3956879999999989</v>
      </c>
      <c r="L22" s="21">
        <v>0</v>
      </c>
      <c r="M22" s="21">
        <v>0.9361527999999999</v>
      </c>
      <c r="N22" s="21">
        <v>5.3704639999999984</v>
      </c>
      <c r="O22" s="21">
        <f t="shared" si="8"/>
        <v>18.391999999999999</v>
      </c>
      <c r="P22" s="22"/>
      <c r="Q22" s="39">
        <f t="shared" si="9"/>
        <v>18.391999999999999</v>
      </c>
      <c r="S22" s="37">
        <f t="shared" si="1"/>
        <v>7.6896951999999992</v>
      </c>
      <c r="T22" s="37">
        <f t="shared" si="2"/>
        <v>4.3956879999999989</v>
      </c>
      <c r="U22" s="37">
        <f t="shared" si="3"/>
        <v>0</v>
      </c>
      <c r="V22" s="37">
        <f t="shared" si="4"/>
        <v>0.9361527999999999</v>
      </c>
      <c r="W22" s="37">
        <f t="shared" si="5"/>
        <v>5.3704639999999984</v>
      </c>
    </row>
    <row r="23" spans="1:23">
      <c r="A23" s="8" t="s">
        <v>65</v>
      </c>
      <c r="B23" s="20">
        <v>18.391999999999999</v>
      </c>
      <c r="C23" s="20">
        <f t="shared" si="6"/>
        <v>18.391999999999999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7.6896951999999992</v>
      </c>
      <c r="K23" s="21">
        <v>4.3956879999999989</v>
      </c>
      <c r="L23" s="21">
        <v>0</v>
      </c>
      <c r="M23" s="21">
        <v>0.9361527999999999</v>
      </c>
      <c r="N23" s="21">
        <v>5.3704639999999984</v>
      </c>
      <c r="O23" s="21">
        <f t="shared" si="8"/>
        <v>18.391999999999999</v>
      </c>
      <c r="P23" s="22"/>
      <c r="Q23" s="39">
        <f t="shared" si="9"/>
        <v>18.391999999999999</v>
      </c>
      <c r="S23" s="37">
        <f t="shared" si="1"/>
        <v>7.6896951999999992</v>
      </c>
      <c r="T23" s="37">
        <f t="shared" si="2"/>
        <v>4.3956879999999989</v>
      </c>
      <c r="U23" s="37">
        <f t="shared" si="3"/>
        <v>0</v>
      </c>
      <c r="V23" s="37">
        <f t="shared" si="4"/>
        <v>0.9361527999999999</v>
      </c>
      <c r="W23" s="37">
        <f t="shared" si="5"/>
        <v>5.3704639999999984</v>
      </c>
    </row>
    <row r="24" spans="1:23">
      <c r="A24" s="8" t="s">
        <v>66</v>
      </c>
      <c r="B24" s="20">
        <v>18.547999999999998</v>
      </c>
      <c r="C24" s="20">
        <f t="shared" si="6"/>
        <v>18.547999999999998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7.7549187999999978</v>
      </c>
      <c r="K24" s="21">
        <v>4.4329719999999986</v>
      </c>
      <c r="L24" s="21">
        <v>0</v>
      </c>
      <c r="M24" s="21">
        <v>0.94409319999999985</v>
      </c>
      <c r="N24" s="21">
        <v>5.4160159999999991</v>
      </c>
      <c r="O24" s="21">
        <f t="shared" si="8"/>
        <v>18.547999999999998</v>
      </c>
      <c r="P24" s="22"/>
      <c r="Q24" s="39">
        <f t="shared" si="9"/>
        <v>18.547999999999998</v>
      </c>
      <c r="S24" s="37">
        <f t="shared" si="1"/>
        <v>7.7549187999999978</v>
      </c>
      <c r="T24" s="37">
        <f t="shared" si="2"/>
        <v>4.4329719999999986</v>
      </c>
      <c r="U24" s="37">
        <f t="shared" si="3"/>
        <v>0</v>
      </c>
      <c r="V24" s="37">
        <f t="shared" si="4"/>
        <v>0.94409319999999985</v>
      </c>
      <c r="W24" s="37">
        <f t="shared" si="5"/>
        <v>5.4160159999999991</v>
      </c>
    </row>
    <row r="25" spans="1:23">
      <c r="A25" s="8" t="s">
        <v>67</v>
      </c>
      <c r="B25" s="20">
        <v>18.068000000000001</v>
      </c>
      <c r="C25" s="20">
        <f t="shared" si="6"/>
        <v>18.068000000000001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7.5542308</v>
      </c>
      <c r="K25" s="21">
        <v>4.3182519999999993</v>
      </c>
      <c r="L25" s="21">
        <v>0</v>
      </c>
      <c r="M25" s="21">
        <v>0.91966119999999996</v>
      </c>
      <c r="N25" s="21">
        <v>5.2758559999999992</v>
      </c>
      <c r="O25" s="21">
        <f t="shared" si="8"/>
        <v>18.068000000000001</v>
      </c>
      <c r="P25" s="22"/>
      <c r="Q25" s="39">
        <f t="shared" si="9"/>
        <v>18.068000000000001</v>
      </c>
      <c r="S25" s="37">
        <f t="shared" si="1"/>
        <v>7.5542308</v>
      </c>
      <c r="T25" s="37">
        <f t="shared" si="2"/>
        <v>4.3182519999999993</v>
      </c>
      <c r="U25" s="37">
        <f t="shared" si="3"/>
        <v>0</v>
      </c>
      <c r="V25" s="37">
        <f t="shared" si="4"/>
        <v>0.91966119999999996</v>
      </c>
      <c r="W25" s="37">
        <f t="shared" si="5"/>
        <v>5.2758559999999992</v>
      </c>
    </row>
    <row r="26" spans="1:23">
      <c r="A26" s="8" t="s">
        <v>68</v>
      </c>
      <c r="B26" s="20">
        <v>18.391999999999999</v>
      </c>
      <c r="C26" s="20">
        <f t="shared" si="6"/>
        <v>18.391999999999999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7.6896951999999992</v>
      </c>
      <c r="K26" s="21">
        <v>4.3956879999999989</v>
      </c>
      <c r="L26" s="21">
        <v>0</v>
      </c>
      <c r="M26" s="21">
        <v>0.9361527999999999</v>
      </c>
      <c r="N26" s="21">
        <v>5.3704639999999984</v>
      </c>
      <c r="O26" s="21">
        <f t="shared" si="8"/>
        <v>18.391999999999999</v>
      </c>
      <c r="P26" s="22"/>
      <c r="Q26" s="39">
        <f t="shared" si="9"/>
        <v>18.391999999999999</v>
      </c>
      <c r="S26" s="37">
        <f t="shared" si="1"/>
        <v>7.6896951999999992</v>
      </c>
      <c r="T26" s="37">
        <f t="shared" si="2"/>
        <v>4.3956879999999989</v>
      </c>
      <c r="U26" s="37">
        <f t="shared" si="3"/>
        <v>0</v>
      </c>
      <c r="V26" s="37">
        <f t="shared" si="4"/>
        <v>0.9361527999999999</v>
      </c>
      <c r="W26" s="37">
        <f t="shared" si="5"/>
        <v>5.3704639999999984</v>
      </c>
    </row>
    <row r="27" spans="1:23">
      <c r="A27" s="8" t="s">
        <v>69</v>
      </c>
      <c r="B27" s="20">
        <v>17.896000000000001</v>
      </c>
      <c r="C27" s="20">
        <f t="shared" si="6"/>
        <v>17.896000000000001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7.4823176</v>
      </c>
      <c r="K27" s="21">
        <v>4.2771439999999998</v>
      </c>
      <c r="L27" s="21">
        <v>0</v>
      </c>
      <c r="M27" s="21">
        <v>0.91090639999999989</v>
      </c>
      <c r="N27" s="21">
        <v>5.2256320000000001</v>
      </c>
      <c r="O27" s="21">
        <f t="shared" si="8"/>
        <v>17.896000000000001</v>
      </c>
      <c r="P27" s="22"/>
      <c r="Q27" s="39">
        <f t="shared" si="9"/>
        <v>17.896000000000001</v>
      </c>
      <c r="S27" s="37">
        <f t="shared" si="1"/>
        <v>7.4823176</v>
      </c>
      <c r="T27" s="37">
        <f t="shared" si="2"/>
        <v>4.2771439999999998</v>
      </c>
      <c r="U27" s="37">
        <f t="shared" si="3"/>
        <v>0</v>
      </c>
      <c r="V27" s="37">
        <f t="shared" si="4"/>
        <v>0.91090639999999989</v>
      </c>
      <c r="W27" s="37">
        <f t="shared" si="5"/>
        <v>5.2256320000000001</v>
      </c>
    </row>
    <row r="28" spans="1:23">
      <c r="A28" s="8" t="s">
        <v>70</v>
      </c>
      <c r="B28" s="20">
        <v>17.972000000000001</v>
      </c>
      <c r="C28" s="20">
        <f t="shared" si="6"/>
        <v>17.972000000000001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7.5140931999999996</v>
      </c>
      <c r="K28" s="21">
        <v>4.2953079999999995</v>
      </c>
      <c r="L28" s="21">
        <v>0</v>
      </c>
      <c r="M28" s="21">
        <v>0.91477479999999989</v>
      </c>
      <c r="N28" s="21">
        <v>5.2478239999999996</v>
      </c>
      <c r="O28" s="21">
        <f t="shared" si="8"/>
        <v>17.972000000000001</v>
      </c>
      <c r="P28" s="22"/>
      <c r="Q28" s="39">
        <f t="shared" si="9"/>
        <v>17.972000000000001</v>
      </c>
      <c r="S28" s="37">
        <f t="shared" si="1"/>
        <v>7.5140931999999996</v>
      </c>
      <c r="T28" s="37">
        <f t="shared" si="2"/>
        <v>4.2953079999999995</v>
      </c>
      <c r="U28" s="37">
        <f t="shared" si="3"/>
        <v>0</v>
      </c>
      <c r="V28" s="37">
        <f t="shared" si="4"/>
        <v>0.91477479999999989</v>
      </c>
      <c r="W28" s="37">
        <f t="shared" si="5"/>
        <v>5.2478239999999996</v>
      </c>
    </row>
    <row r="29" spans="1:23">
      <c r="A29" s="8" t="s">
        <v>71</v>
      </c>
      <c r="B29" s="20">
        <v>18.007999999999999</v>
      </c>
      <c r="C29" s="20">
        <f t="shared" si="6"/>
        <v>18.007999999999999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7.5291447999999992</v>
      </c>
      <c r="K29" s="21">
        <v>4.3039119999999995</v>
      </c>
      <c r="L29" s="21">
        <v>0</v>
      </c>
      <c r="M29" s="21">
        <v>0.91660719999999984</v>
      </c>
      <c r="N29" s="21">
        <v>5.258335999999999</v>
      </c>
      <c r="O29" s="21">
        <f t="shared" si="8"/>
        <v>18.007999999999999</v>
      </c>
      <c r="P29" s="22"/>
      <c r="Q29" s="39">
        <f t="shared" si="9"/>
        <v>18.007999999999999</v>
      </c>
      <c r="S29" s="37">
        <f t="shared" si="1"/>
        <v>7.5291447999999992</v>
      </c>
      <c r="T29" s="37">
        <f t="shared" si="2"/>
        <v>4.3039119999999995</v>
      </c>
      <c r="U29" s="37">
        <f t="shared" si="3"/>
        <v>0</v>
      </c>
      <c r="V29" s="37">
        <f t="shared" si="4"/>
        <v>0.91660719999999984</v>
      </c>
      <c r="W29" s="37">
        <f t="shared" si="5"/>
        <v>5.258335999999999</v>
      </c>
    </row>
    <row r="30" spans="1:23">
      <c r="A30" s="8" t="s">
        <v>72</v>
      </c>
      <c r="B30" s="20">
        <v>18.584</v>
      </c>
      <c r="C30" s="20">
        <f t="shared" si="6"/>
        <v>18.584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7.7699703999999983</v>
      </c>
      <c r="K30" s="21">
        <v>4.4415759999999986</v>
      </c>
      <c r="L30" s="21">
        <v>0</v>
      </c>
      <c r="M30" s="21">
        <v>0.94592559999999981</v>
      </c>
      <c r="N30" s="21">
        <v>5.4265279999999985</v>
      </c>
      <c r="O30" s="21">
        <f t="shared" si="8"/>
        <v>18.584</v>
      </c>
      <c r="P30" s="22"/>
      <c r="Q30" s="39">
        <f t="shared" si="9"/>
        <v>18.584</v>
      </c>
      <c r="S30" s="37">
        <f t="shared" si="1"/>
        <v>7.7699703999999983</v>
      </c>
      <c r="T30" s="37">
        <f t="shared" si="2"/>
        <v>4.4415759999999986</v>
      </c>
      <c r="U30" s="37">
        <f t="shared" si="3"/>
        <v>0</v>
      </c>
      <c r="V30" s="37">
        <f t="shared" si="4"/>
        <v>0.94592559999999981</v>
      </c>
      <c r="W30" s="37">
        <f t="shared" si="5"/>
        <v>5.4265279999999985</v>
      </c>
    </row>
    <row r="31" spans="1:23">
      <c r="A31" s="8" t="s">
        <v>73</v>
      </c>
      <c r="B31" s="20">
        <v>17.204000000000001</v>
      </c>
      <c r="C31" s="20">
        <f t="shared" si="6"/>
        <v>17.204000000000001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7.1929923999999996</v>
      </c>
      <c r="K31" s="21">
        <v>4.1117559999999989</v>
      </c>
      <c r="L31" s="21">
        <v>0</v>
      </c>
      <c r="M31" s="21">
        <v>0.8756835999999999</v>
      </c>
      <c r="N31" s="21">
        <v>5.0235679999999991</v>
      </c>
      <c r="O31" s="21">
        <f t="shared" si="8"/>
        <v>17.204000000000001</v>
      </c>
      <c r="P31" s="22"/>
      <c r="Q31" s="39">
        <f t="shared" si="9"/>
        <v>17.204000000000001</v>
      </c>
      <c r="S31" s="37">
        <f t="shared" si="1"/>
        <v>7.1929923999999996</v>
      </c>
      <c r="T31" s="37">
        <f t="shared" si="2"/>
        <v>4.1117559999999989</v>
      </c>
      <c r="U31" s="37">
        <f t="shared" si="3"/>
        <v>0</v>
      </c>
      <c r="V31" s="37">
        <f t="shared" si="4"/>
        <v>0.8756835999999999</v>
      </c>
      <c r="W31" s="37">
        <f t="shared" si="5"/>
        <v>5.0235679999999991</v>
      </c>
    </row>
    <row r="32" spans="1:23">
      <c r="A32" s="8" t="s">
        <v>74</v>
      </c>
      <c r="B32" s="20">
        <v>18.103999999999999</v>
      </c>
      <c r="C32" s="20">
        <f t="shared" si="6"/>
        <v>18.103999999999999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7.5692823999999987</v>
      </c>
      <c r="K32" s="21">
        <v>4.3268559999999994</v>
      </c>
      <c r="L32" s="21">
        <v>0</v>
      </c>
      <c r="M32" s="21">
        <v>0.92149359999999969</v>
      </c>
      <c r="N32" s="21">
        <v>5.2863679999999995</v>
      </c>
      <c r="O32" s="21">
        <f t="shared" si="8"/>
        <v>18.103999999999999</v>
      </c>
      <c r="P32" s="22"/>
      <c r="Q32" s="39">
        <f t="shared" si="9"/>
        <v>18.103999999999999</v>
      </c>
      <c r="S32" s="37">
        <f t="shared" si="1"/>
        <v>7.5692823999999987</v>
      </c>
      <c r="T32" s="37">
        <f t="shared" si="2"/>
        <v>4.3268559999999994</v>
      </c>
      <c r="U32" s="37">
        <f t="shared" si="3"/>
        <v>0</v>
      </c>
      <c r="V32" s="37">
        <f t="shared" si="4"/>
        <v>0.92149359999999969</v>
      </c>
      <c r="W32" s="37">
        <f t="shared" si="5"/>
        <v>5.2863679999999995</v>
      </c>
    </row>
    <row r="33" spans="1:23">
      <c r="A33" s="8" t="s">
        <v>75</v>
      </c>
      <c r="B33" s="20">
        <v>18.547999999999998</v>
      </c>
      <c r="C33" s="20">
        <f t="shared" si="6"/>
        <v>18.547999999999998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7.7549187999999978</v>
      </c>
      <c r="K33" s="21">
        <v>4.4329719999999986</v>
      </c>
      <c r="L33" s="21">
        <v>0</v>
      </c>
      <c r="M33" s="21">
        <v>0.94409319999999985</v>
      </c>
      <c r="N33" s="21">
        <v>5.4160159999999991</v>
      </c>
      <c r="O33" s="21">
        <f t="shared" si="8"/>
        <v>18.547999999999998</v>
      </c>
      <c r="P33" s="22"/>
      <c r="Q33" s="39">
        <f t="shared" si="9"/>
        <v>18.547999999999998</v>
      </c>
      <c r="S33" s="37">
        <f t="shared" si="1"/>
        <v>7.7549187999999978</v>
      </c>
      <c r="T33" s="37">
        <f t="shared" si="2"/>
        <v>4.4329719999999986</v>
      </c>
      <c r="U33" s="37">
        <f t="shared" si="3"/>
        <v>0</v>
      </c>
      <c r="V33" s="37">
        <f t="shared" si="4"/>
        <v>0.94409319999999985</v>
      </c>
      <c r="W33" s="37">
        <f t="shared" si="5"/>
        <v>5.4160159999999991</v>
      </c>
    </row>
    <row r="34" spans="1:23">
      <c r="A34" s="8" t="s">
        <v>76</v>
      </c>
      <c r="B34" s="20">
        <v>18.488</v>
      </c>
      <c r="C34" s="20">
        <f t="shared" si="6"/>
        <v>18.488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7.7298327999999996</v>
      </c>
      <c r="K34" s="21">
        <v>4.4186319999999988</v>
      </c>
      <c r="L34" s="21">
        <v>0</v>
      </c>
      <c r="M34" s="21">
        <v>0.94103919999999974</v>
      </c>
      <c r="N34" s="21">
        <v>5.3984959999999997</v>
      </c>
      <c r="O34" s="21">
        <f t="shared" si="8"/>
        <v>18.488</v>
      </c>
      <c r="P34" s="22"/>
      <c r="Q34" s="39">
        <f t="shared" si="9"/>
        <v>18.488</v>
      </c>
      <c r="S34" s="37">
        <f t="shared" si="1"/>
        <v>7.7298327999999996</v>
      </c>
      <c r="T34" s="37">
        <f t="shared" si="2"/>
        <v>4.4186319999999988</v>
      </c>
      <c r="U34" s="37">
        <f t="shared" si="3"/>
        <v>0</v>
      </c>
      <c r="V34" s="37">
        <f t="shared" si="4"/>
        <v>0.94103919999999974</v>
      </c>
      <c r="W34" s="37">
        <f t="shared" si="5"/>
        <v>5.3984959999999997</v>
      </c>
    </row>
    <row r="35" spans="1:23">
      <c r="A35" s="8" t="s">
        <v>77</v>
      </c>
      <c r="B35" s="20">
        <v>18.391999999999999</v>
      </c>
      <c r="C35" s="20">
        <f t="shared" si="6"/>
        <v>18.391999999999999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7.6896951999999992</v>
      </c>
      <c r="K35" s="21">
        <v>4.3956879999999989</v>
      </c>
      <c r="L35" s="21">
        <v>0</v>
      </c>
      <c r="M35" s="21">
        <v>0.9361527999999999</v>
      </c>
      <c r="N35" s="21">
        <v>5.3704639999999984</v>
      </c>
      <c r="O35" s="21">
        <f t="shared" si="8"/>
        <v>18.391999999999999</v>
      </c>
      <c r="P35" s="22"/>
      <c r="Q35" s="39">
        <f t="shared" si="9"/>
        <v>18.391999999999999</v>
      </c>
      <c r="S35" s="37">
        <f t="shared" si="1"/>
        <v>7.6896951999999992</v>
      </c>
      <c r="T35" s="37">
        <f t="shared" si="2"/>
        <v>4.3956879999999989</v>
      </c>
      <c r="U35" s="37">
        <f t="shared" si="3"/>
        <v>0</v>
      </c>
      <c r="V35" s="37">
        <f t="shared" si="4"/>
        <v>0.9361527999999999</v>
      </c>
      <c r="W35" s="37">
        <f t="shared" si="5"/>
        <v>5.3704639999999984</v>
      </c>
    </row>
    <row r="36" spans="1:23">
      <c r="A36" s="8" t="s">
        <v>78</v>
      </c>
      <c r="B36" s="20">
        <v>18.488</v>
      </c>
      <c r="C36" s="20">
        <f t="shared" si="6"/>
        <v>18.488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7.7298327999999996</v>
      </c>
      <c r="K36" s="21">
        <v>4.4186319999999988</v>
      </c>
      <c r="L36" s="21">
        <v>0</v>
      </c>
      <c r="M36" s="21">
        <v>0.94103919999999974</v>
      </c>
      <c r="N36" s="21">
        <v>5.3984959999999997</v>
      </c>
      <c r="O36" s="21">
        <f t="shared" si="8"/>
        <v>18.488</v>
      </c>
      <c r="P36" s="22"/>
      <c r="Q36" s="39">
        <f t="shared" si="9"/>
        <v>18.488</v>
      </c>
      <c r="S36" s="37">
        <f t="shared" si="1"/>
        <v>7.7298327999999996</v>
      </c>
      <c r="T36" s="37">
        <f t="shared" si="2"/>
        <v>4.4186319999999988</v>
      </c>
      <c r="U36" s="37">
        <f t="shared" si="3"/>
        <v>0</v>
      </c>
      <c r="V36" s="37">
        <f t="shared" si="4"/>
        <v>0.94103919999999974</v>
      </c>
      <c r="W36" s="37">
        <f t="shared" si="5"/>
        <v>5.3984959999999997</v>
      </c>
    </row>
    <row r="37" spans="1:23">
      <c r="A37" s="8" t="s">
        <v>79</v>
      </c>
      <c r="B37" s="20">
        <v>18.376000000000001</v>
      </c>
      <c r="C37" s="20">
        <f t="shared" si="6"/>
        <v>18.376000000000001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7.6830056000000004</v>
      </c>
      <c r="K37" s="21">
        <v>4.3918639999999991</v>
      </c>
      <c r="L37" s="21">
        <v>0</v>
      </c>
      <c r="M37" s="21">
        <v>0.93533839999999979</v>
      </c>
      <c r="N37" s="21">
        <v>5.365791999999999</v>
      </c>
      <c r="O37" s="21">
        <f t="shared" si="8"/>
        <v>18.376000000000001</v>
      </c>
      <c r="P37" s="22"/>
      <c r="Q37" s="39">
        <f t="shared" si="9"/>
        <v>18.376000000000001</v>
      </c>
      <c r="S37" s="37">
        <f t="shared" si="1"/>
        <v>7.6830056000000004</v>
      </c>
      <c r="T37" s="37">
        <f t="shared" si="2"/>
        <v>4.3918639999999991</v>
      </c>
      <c r="U37" s="37">
        <f t="shared" si="3"/>
        <v>0</v>
      </c>
      <c r="V37" s="37">
        <f t="shared" si="4"/>
        <v>0.93533839999999979</v>
      </c>
      <c r="W37" s="37">
        <f t="shared" si="5"/>
        <v>5.365791999999999</v>
      </c>
    </row>
    <row r="38" spans="1:23">
      <c r="A38" s="8" t="s">
        <v>80</v>
      </c>
      <c r="B38" s="20">
        <v>18.356000000000002</v>
      </c>
      <c r="C38" s="20">
        <f t="shared" si="6"/>
        <v>18.356000000000002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7.6746435999999996</v>
      </c>
      <c r="K38" s="21">
        <v>4.3870839999999998</v>
      </c>
      <c r="L38" s="21">
        <v>0</v>
      </c>
      <c r="M38" s="21">
        <v>0.93432039999999983</v>
      </c>
      <c r="N38" s="21">
        <v>5.3599519999999998</v>
      </c>
      <c r="O38" s="21">
        <f t="shared" si="8"/>
        <v>18.356000000000002</v>
      </c>
      <c r="P38" s="22"/>
      <c r="Q38" s="39">
        <f t="shared" si="9"/>
        <v>18.356000000000002</v>
      </c>
      <c r="S38" s="37">
        <f t="shared" si="1"/>
        <v>7.6746435999999996</v>
      </c>
      <c r="T38" s="37">
        <f t="shared" si="2"/>
        <v>4.3870839999999998</v>
      </c>
      <c r="U38" s="37">
        <f t="shared" si="3"/>
        <v>0</v>
      </c>
      <c r="V38" s="37">
        <f t="shared" si="4"/>
        <v>0.93432039999999983</v>
      </c>
      <c r="W38" s="37">
        <f t="shared" si="5"/>
        <v>5.3599519999999998</v>
      </c>
    </row>
    <row r="39" spans="1:23">
      <c r="A39" s="8" t="s">
        <v>81</v>
      </c>
      <c r="B39" s="20">
        <v>17.588000000000001</v>
      </c>
      <c r="C39" s="20">
        <f t="shared" si="6"/>
        <v>17.588000000000001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7.3535428000000005</v>
      </c>
      <c r="K39" s="21">
        <v>4.2035319999999992</v>
      </c>
      <c r="L39" s="21">
        <v>0</v>
      </c>
      <c r="M39" s="21">
        <v>0.89522919999999984</v>
      </c>
      <c r="N39" s="21">
        <v>5.1356959999999994</v>
      </c>
      <c r="O39" s="21">
        <f t="shared" si="8"/>
        <v>17.588000000000001</v>
      </c>
      <c r="P39" s="22"/>
      <c r="Q39" s="39">
        <f t="shared" si="9"/>
        <v>17.588000000000001</v>
      </c>
      <c r="S39" s="37">
        <f t="shared" si="1"/>
        <v>7.3535428000000005</v>
      </c>
      <c r="T39" s="37">
        <f t="shared" si="2"/>
        <v>4.2035319999999992</v>
      </c>
      <c r="U39" s="37">
        <f t="shared" si="3"/>
        <v>0</v>
      </c>
      <c r="V39" s="37">
        <f t="shared" si="4"/>
        <v>0.89522919999999984</v>
      </c>
      <c r="W39" s="37">
        <f t="shared" si="5"/>
        <v>5.1356959999999994</v>
      </c>
    </row>
    <row r="40" spans="1:23">
      <c r="A40" s="8" t="s">
        <v>82</v>
      </c>
      <c r="B40" s="20">
        <v>18.891999999999999</v>
      </c>
      <c r="C40" s="20">
        <f t="shared" si="6"/>
        <v>18.891999999999999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7.8987451999999996</v>
      </c>
      <c r="K40" s="21">
        <v>4.5151879999999984</v>
      </c>
      <c r="L40" s="21">
        <v>0</v>
      </c>
      <c r="M40" s="21">
        <v>0.96160279999999987</v>
      </c>
      <c r="N40" s="21">
        <v>5.5164639999999991</v>
      </c>
      <c r="O40" s="21">
        <f t="shared" si="8"/>
        <v>18.891999999999999</v>
      </c>
      <c r="P40" s="22"/>
      <c r="Q40" s="39">
        <f t="shared" si="9"/>
        <v>18.891999999999999</v>
      </c>
      <c r="S40" s="37">
        <f t="shared" si="1"/>
        <v>7.8987451999999996</v>
      </c>
      <c r="T40" s="37">
        <f t="shared" si="2"/>
        <v>4.5151879999999984</v>
      </c>
      <c r="U40" s="37">
        <f t="shared" si="3"/>
        <v>0</v>
      </c>
      <c r="V40" s="37">
        <f t="shared" si="4"/>
        <v>0.96160279999999987</v>
      </c>
      <c r="W40" s="37">
        <f t="shared" si="5"/>
        <v>5.5164639999999991</v>
      </c>
    </row>
    <row r="41" spans="1:23">
      <c r="A41" s="8" t="s">
        <v>83</v>
      </c>
      <c r="B41" s="20">
        <v>19.123999999999999</v>
      </c>
      <c r="C41" s="20">
        <f t="shared" si="6"/>
        <v>19.123999999999999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7.9957443999999986</v>
      </c>
      <c r="K41" s="21">
        <v>4.5706359999999986</v>
      </c>
      <c r="L41" s="21">
        <v>0</v>
      </c>
      <c r="M41" s="21">
        <v>0.97341159999999971</v>
      </c>
      <c r="N41" s="21">
        <v>5.5842079999999994</v>
      </c>
      <c r="O41" s="21">
        <f t="shared" si="8"/>
        <v>19.123999999999999</v>
      </c>
      <c r="P41" s="22"/>
      <c r="Q41" s="39">
        <f t="shared" si="9"/>
        <v>19.123999999999999</v>
      </c>
      <c r="S41" s="37">
        <f t="shared" si="1"/>
        <v>7.9957443999999986</v>
      </c>
      <c r="T41" s="37">
        <f t="shared" si="2"/>
        <v>4.5706359999999986</v>
      </c>
      <c r="U41" s="37">
        <f t="shared" si="3"/>
        <v>0</v>
      </c>
      <c r="V41" s="37">
        <f t="shared" si="4"/>
        <v>0.97341159999999971</v>
      </c>
      <c r="W41" s="37">
        <f t="shared" si="5"/>
        <v>5.5842079999999994</v>
      </c>
    </row>
    <row r="42" spans="1:23">
      <c r="A42" s="8" t="s">
        <v>84</v>
      </c>
      <c r="B42" s="20">
        <v>19.391999999999999</v>
      </c>
      <c r="C42" s="20">
        <f t="shared" si="6"/>
        <v>19.391999999999999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8.1077952</v>
      </c>
      <c r="K42" s="21">
        <v>4.6346879999999988</v>
      </c>
      <c r="L42" s="21">
        <v>0</v>
      </c>
      <c r="M42" s="21">
        <v>0.98705279999999973</v>
      </c>
      <c r="N42" s="21">
        <v>5.6624639999999991</v>
      </c>
      <c r="O42" s="21">
        <f t="shared" si="8"/>
        <v>19.391999999999999</v>
      </c>
      <c r="P42" s="22"/>
      <c r="Q42" s="39">
        <f t="shared" si="9"/>
        <v>19.391999999999999</v>
      </c>
      <c r="S42" s="37">
        <f t="shared" si="1"/>
        <v>8.1077952</v>
      </c>
      <c r="T42" s="37">
        <f t="shared" si="2"/>
        <v>4.6346879999999988</v>
      </c>
      <c r="U42" s="37">
        <f t="shared" si="3"/>
        <v>0</v>
      </c>
      <c r="V42" s="37">
        <f t="shared" si="4"/>
        <v>0.98705279999999973</v>
      </c>
      <c r="W42" s="37">
        <f t="shared" si="5"/>
        <v>5.6624639999999991</v>
      </c>
    </row>
    <row r="43" spans="1:23">
      <c r="A43" s="8" t="s">
        <v>85</v>
      </c>
      <c r="B43" s="20">
        <v>18.952000000000002</v>
      </c>
      <c r="C43" s="20">
        <f t="shared" si="6"/>
        <v>18.952000000000002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7.9238311999999995</v>
      </c>
      <c r="K43" s="21">
        <v>4.529528</v>
      </c>
      <c r="L43" s="21">
        <v>0</v>
      </c>
      <c r="M43" s="21">
        <v>0.96465679999999987</v>
      </c>
      <c r="N43" s="21">
        <v>5.5339839999999993</v>
      </c>
      <c r="O43" s="21">
        <f t="shared" si="8"/>
        <v>18.952000000000002</v>
      </c>
      <c r="P43" s="22"/>
      <c r="Q43" s="39">
        <f t="shared" si="9"/>
        <v>18.952000000000002</v>
      </c>
      <c r="S43" s="37">
        <f t="shared" si="1"/>
        <v>7.9238311999999995</v>
      </c>
      <c r="T43" s="37">
        <f t="shared" si="2"/>
        <v>4.529528</v>
      </c>
      <c r="U43" s="37">
        <f t="shared" si="3"/>
        <v>0</v>
      </c>
      <c r="V43" s="37">
        <f t="shared" si="4"/>
        <v>0.96465679999999987</v>
      </c>
      <c r="W43" s="37">
        <f t="shared" si="5"/>
        <v>5.5339839999999993</v>
      </c>
    </row>
    <row r="44" spans="1:23">
      <c r="A44" s="8" t="s">
        <v>86</v>
      </c>
      <c r="B44" s="20">
        <v>18.547999999999998</v>
      </c>
      <c r="C44" s="20">
        <f t="shared" si="6"/>
        <v>18.547999999999998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7.7549187999999978</v>
      </c>
      <c r="K44" s="21">
        <v>4.4329719999999986</v>
      </c>
      <c r="L44" s="21">
        <v>0</v>
      </c>
      <c r="M44" s="21">
        <v>0.94409319999999985</v>
      </c>
      <c r="N44" s="21">
        <v>5.4160159999999991</v>
      </c>
      <c r="O44" s="21">
        <f t="shared" si="8"/>
        <v>18.547999999999998</v>
      </c>
      <c r="P44" s="22"/>
      <c r="Q44" s="39">
        <f t="shared" si="9"/>
        <v>18.547999999999998</v>
      </c>
      <c r="S44" s="37">
        <f t="shared" si="1"/>
        <v>7.7549187999999978</v>
      </c>
      <c r="T44" s="37">
        <f t="shared" si="2"/>
        <v>4.4329719999999986</v>
      </c>
      <c r="U44" s="37">
        <f t="shared" si="3"/>
        <v>0</v>
      </c>
      <c r="V44" s="37">
        <f t="shared" si="4"/>
        <v>0.94409319999999985</v>
      </c>
      <c r="W44" s="37">
        <f t="shared" si="5"/>
        <v>5.4160159999999991</v>
      </c>
    </row>
    <row r="45" spans="1:23">
      <c r="A45" s="8" t="s">
        <v>87</v>
      </c>
      <c r="B45" s="20">
        <v>18.584</v>
      </c>
      <c r="C45" s="20">
        <f t="shared" si="6"/>
        <v>18.584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7.7699703999999983</v>
      </c>
      <c r="K45" s="21">
        <v>4.4415759999999986</v>
      </c>
      <c r="L45" s="21">
        <v>0</v>
      </c>
      <c r="M45" s="21">
        <v>0.94592559999999981</v>
      </c>
      <c r="N45" s="21">
        <v>5.4265279999999985</v>
      </c>
      <c r="O45" s="21">
        <f t="shared" si="8"/>
        <v>18.584</v>
      </c>
      <c r="P45" s="22"/>
      <c r="Q45" s="39">
        <f t="shared" si="9"/>
        <v>18.584</v>
      </c>
      <c r="S45" s="37">
        <f t="shared" si="1"/>
        <v>7.7699703999999983</v>
      </c>
      <c r="T45" s="37">
        <f t="shared" si="2"/>
        <v>4.4415759999999986</v>
      </c>
      <c r="U45" s="37">
        <f t="shared" si="3"/>
        <v>0</v>
      </c>
      <c r="V45" s="37">
        <f t="shared" si="4"/>
        <v>0.94592559999999981</v>
      </c>
      <c r="W45" s="37">
        <f t="shared" si="5"/>
        <v>5.4265279999999985</v>
      </c>
    </row>
    <row r="46" spans="1:23">
      <c r="A46" s="8" t="s">
        <v>88</v>
      </c>
      <c r="B46" s="20">
        <v>18.047999999999998</v>
      </c>
      <c r="C46" s="20">
        <f t="shared" si="6"/>
        <v>18.047999999999998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7.5458687999999983</v>
      </c>
      <c r="K46" s="21">
        <v>4.3134719999999991</v>
      </c>
      <c r="L46" s="21">
        <v>0</v>
      </c>
      <c r="M46" s="21">
        <v>0.91864319999999977</v>
      </c>
      <c r="N46" s="21">
        <v>5.2700159999999983</v>
      </c>
      <c r="O46" s="21">
        <f t="shared" si="8"/>
        <v>18.047999999999998</v>
      </c>
      <c r="P46" s="22"/>
      <c r="Q46" s="39">
        <f t="shared" si="9"/>
        <v>18.047999999999998</v>
      </c>
      <c r="S46" s="37">
        <f t="shared" si="1"/>
        <v>7.5458687999999983</v>
      </c>
      <c r="T46" s="37">
        <f t="shared" si="2"/>
        <v>4.3134719999999991</v>
      </c>
      <c r="U46" s="37">
        <f t="shared" si="3"/>
        <v>0</v>
      </c>
      <c r="V46" s="37">
        <f t="shared" si="4"/>
        <v>0.91864319999999977</v>
      </c>
      <c r="W46" s="37">
        <f t="shared" si="5"/>
        <v>5.2700159999999983</v>
      </c>
    </row>
    <row r="47" spans="1:23">
      <c r="A47" s="8" t="s">
        <v>89</v>
      </c>
      <c r="B47" s="20">
        <v>18.391999999999999</v>
      </c>
      <c r="C47" s="20">
        <f t="shared" si="6"/>
        <v>18.391999999999999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7.6896951999999992</v>
      </c>
      <c r="K47" s="21">
        <v>4.3956879999999989</v>
      </c>
      <c r="L47" s="21">
        <v>0</v>
      </c>
      <c r="M47" s="21">
        <v>0.9361527999999999</v>
      </c>
      <c r="N47" s="21">
        <v>5.3704639999999984</v>
      </c>
      <c r="O47" s="21">
        <f t="shared" si="8"/>
        <v>18.391999999999999</v>
      </c>
      <c r="P47" s="22"/>
      <c r="Q47" s="39">
        <f t="shared" si="9"/>
        <v>18.391999999999999</v>
      </c>
      <c r="S47" s="37">
        <f t="shared" si="1"/>
        <v>7.6896951999999992</v>
      </c>
      <c r="T47" s="37">
        <f t="shared" si="2"/>
        <v>4.3956879999999989</v>
      </c>
      <c r="U47" s="37">
        <f t="shared" si="3"/>
        <v>0</v>
      </c>
      <c r="V47" s="37">
        <f t="shared" si="4"/>
        <v>0.9361527999999999</v>
      </c>
      <c r="W47" s="37">
        <f t="shared" si="5"/>
        <v>5.3704639999999984</v>
      </c>
    </row>
    <row r="48" spans="1:23">
      <c r="A48" s="8" t="s">
        <v>90</v>
      </c>
      <c r="B48" s="20">
        <v>17.452000000000002</v>
      </c>
      <c r="C48" s="20">
        <f t="shared" si="6"/>
        <v>17.452000000000002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7.296681200000001</v>
      </c>
      <c r="K48" s="21">
        <v>4.1710279999999997</v>
      </c>
      <c r="L48" s="21">
        <v>0</v>
      </c>
      <c r="M48" s="21">
        <v>0.88830679999999984</v>
      </c>
      <c r="N48" s="21">
        <v>5.0959839999999996</v>
      </c>
      <c r="O48" s="21">
        <f t="shared" si="8"/>
        <v>17.452000000000002</v>
      </c>
      <c r="P48" s="22"/>
      <c r="Q48" s="39">
        <f t="shared" si="9"/>
        <v>17.452000000000002</v>
      </c>
      <c r="S48" s="37">
        <f t="shared" si="1"/>
        <v>7.296681200000001</v>
      </c>
      <c r="T48" s="37">
        <f t="shared" si="2"/>
        <v>4.1710279999999997</v>
      </c>
      <c r="U48" s="37">
        <f t="shared" si="3"/>
        <v>0</v>
      </c>
      <c r="V48" s="37">
        <f t="shared" si="4"/>
        <v>0.88830679999999984</v>
      </c>
      <c r="W48" s="37">
        <f t="shared" si="5"/>
        <v>5.0959839999999996</v>
      </c>
    </row>
    <row r="49" spans="1:23">
      <c r="A49" s="8" t="s">
        <v>91</v>
      </c>
      <c r="B49" s="20">
        <v>18.027999999999999</v>
      </c>
      <c r="C49" s="20">
        <f t="shared" si="6"/>
        <v>18.027999999999999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7.5375067999999992</v>
      </c>
      <c r="K49" s="21">
        <v>4.3086919999999989</v>
      </c>
      <c r="L49" s="21">
        <v>0</v>
      </c>
      <c r="M49" s="21">
        <v>0.91762519999999981</v>
      </c>
      <c r="N49" s="21">
        <v>5.2641759999999991</v>
      </c>
      <c r="O49" s="21">
        <f t="shared" si="8"/>
        <v>18.027999999999999</v>
      </c>
      <c r="P49" s="22"/>
      <c r="Q49" s="39">
        <f t="shared" si="9"/>
        <v>18.027999999999999</v>
      </c>
      <c r="S49" s="37">
        <f t="shared" si="1"/>
        <v>7.5375067999999992</v>
      </c>
      <c r="T49" s="37">
        <f t="shared" si="2"/>
        <v>4.3086919999999989</v>
      </c>
      <c r="U49" s="37">
        <f t="shared" si="3"/>
        <v>0</v>
      </c>
      <c r="V49" s="37">
        <f t="shared" si="4"/>
        <v>0.91762519999999981</v>
      </c>
      <c r="W49" s="37">
        <f t="shared" si="5"/>
        <v>5.2641759999999991</v>
      </c>
    </row>
    <row r="50" spans="1:23">
      <c r="A50" s="8" t="s">
        <v>92</v>
      </c>
      <c r="B50" s="20">
        <v>17.068000000000001</v>
      </c>
      <c r="C50" s="20">
        <f t="shared" si="6"/>
        <v>17.068000000000001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7.1361308000000001</v>
      </c>
      <c r="K50" s="21">
        <v>4.0792519999999994</v>
      </c>
      <c r="L50" s="21">
        <v>0</v>
      </c>
      <c r="M50" s="21">
        <v>0.8687611999999999</v>
      </c>
      <c r="N50" s="21">
        <v>4.9838559999999994</v>
      </c>
      <c r="O50" s="21">
        <f t="shared" si="8"/>
        <v>17.068000000000001</v>
      </c>
      <c r="P50" s="22"/>
      <c r="Q50" s="39">
        <f t="shared" si="9"/>
        <v>17.068000000000001</v>
      </c>
      <c r="S50" s="37">
        <f t="shared" si="1"/>
        <v>7.1361308000000001</v>
      </c>
      <c r="T50" s="37">
        <f t="shared" si="2"/>
        <v>4.0792519999999994</v>
      </c>
      <c r="U50" s="37">
        <f t="shared" si="3"/>
        <v>0</v>
      </c>
      <c r="V50" s="37">
        <f t="shared" si="4"/>
        <v>0.8687611999999999</v>
      </c>
      <c r="W50" s="37">
        <f t="shared" si="5"/>
        <v>4.9838559999999994</v>
      </c>
    </row>
    <row r="51" spans="1:23">
      <c r="A51" s="8" t="s">
        <v>93</v>
      </c>
      <c r="B51" s="20">
        <v>17.588000000000001</v>
      </c>
      <c r="C51" s="20">
        <f t="shared" si="6"/>
        <v>17.588000000000001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7.3535428000000005</v>
      </c>
      <c r="K51" s="21">
        <v>4.2035319999999992</v>
      </c>
      <c r="L51" s="21">
        <v>0</v>
      </c>
      <c r="M51" s="21">
        <v>0.89522919999999984</v>
      </c>
      <c r="N51" s="21">
        <v>5.1356959999999994</v>
      </c>
      <c r="O51" s="21">
        <f t="shared" si="8"/>
        <v>17.588000000000001</v>
      </c>
      <c r="P51" s="22"/>
      <c r="Q51" s="39">
        <f t="shared" si="9"/>
        <v>17.588000000000001</v>
      </c>
      <c r="S51" s="37">
        <f t="shared" si="1"/>
        <v>7.3535428000000005</v>
      </c>
      <c r="T51" s="37">
        <f t="shared" si="2"/>
        <v>4.2035319999999992</v>
      </c>
      <c r="U51" s="37">
        <f t="shared" si="3"/>
        <v>0</v>
      </c>
      <c r="V51" s="37">
        <f t="shared" si="4"/>
        <v>0.89522919999999984</v>
      </c>
      <c r="W51" s="37">
        <f t="shared" si="5"/>
        <v>5.1356959999999994</v>
      </c>
    </row>
    <row r="52" spans="1:23">
      <c r="A52" s="8" t="s">
        <v>94</v>
      </c>
      <c r="B52" s="20">
        <v>18.72</v>
      </c>
      <c r="C52" s="20">
        <f t="shared" si="6"/>
        <v>18.72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7.8268319999999987</v>
      </c>
      <c r="K52" s="21">
        <v>4.4740799999999989</v>
      </c>
      <c r="L52" s="21">
        <v>0</v>
      </c>
      <c r="M52" s="21">
        <v>0.95284799999999981</v>
      </c>
      <c r="N52" s="21">
        <v>5.4662399999999982</v>
      </c>
      <c r="O52" s="21">
        <f t="shared" si="8"/>
        <v>18.72</v>
      </c>
      <c r="P52" s="22"/>
      <c r="Q52" s="39">
        <f t="shared" si="9"/>
        <v>18.72</v>
      </c>
      <c r="S52" s="37">
        <f t="shared" si="1"/>
        <v>7.8268319999999987</v>
      </c>
      <c r="T52" s="37">
        <f t="shared" si="2"/>
        <v>4.4740799999999989</v>
      </c>
      <c r="U52" s="37">
        <f t="shared" si="3"/>
        <v>0</v>
      </c>
      <c r="V52" s="37">
        <f t="shared" si="4"/>
        <v>0.95284799999999981</v>
      </c>
      <c r="W52" s="37">
        <f t="shared" si="5"/>
        <v>5.4662399999999982</v>
      </c>
    </row>
    <row r="53" spans="1:23">
      <c r="A53" s="8" t="s">
        <v>95</v>
      </c>
      <c r="B53" s="20">
        <v>18.391999999999999</v>
      </c>
      <c r="C53" s="20">
        <f t="shared" si="6"/>
        <v>18.391999999999999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7.6896951999999992</v>
      </c>
      <c r="K53" s="21">
        <v>4.3956879999999989</v>
      </c>
      <c r="L53" s="21">
        <v>0</v>
      </c>
      <c r="M53" s="21">
        <v>0.9361527999999999</v>
      </c>
      <c r="N53" s="21">
        <v>5.3704639999999984</v>
      </c>
      <c r="O53" s="21">
        <f t="shared" si="8"/>
        <v>18.391999999999999</v>
      </c>
      <c r="P53" s="22"/>
      <c r="Q53" s="39">
        <f t="shared" si="9"/>
        <v>18.391999999999999</v>
      </c>
      <c r="S53" s="37">
        <f t="shared" si="1"/>
        <v>7.6896951999999992</v>
      </c>
      <c r="T53" s="37">
        <f t="shared" si="2"/>
        <v>4.3956879999999989</v>
      </c>
      <c r="U53" s="37">
        <f t="shared" si="3"/>
        <v>0</v>
      </c>
      <c r="V53" s="37">
        <f t="shared" si="4"/>
        <v>0.9361527999999999</v>
      </c>
      <c r="W53" s="37">
        <f t="shared" si="5"/>
        <v>5.3704639999999984</v>
      </c>
    </row>
    <row r="54" spans="1:23">
      <c r="A54" s="8" t="s">
        <v>96</v>
      </c>
      <c r="B54" s="20">
        <v>17.664000000000001</v>
      </c>
      <c r="C54" s="20">
        <f t="shared" si="6"/>
        <v>17.664000000000001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7.3853184000000001</v>
      </c>
      <c r="K54" s="21">
        <v>4.2216959999999997</v>
      </c>
      <c r="L54" s="21">
        <v>0</v>
      </c>
      <c r="M54" s="21">
        <v>0.89909759999999994</v>
      </c>
      <c r="N54" s="21">
        <v>5.1578879999999998</v>
      </c>
      <c r="O54" s="21">
        <f t="shared" si="8"/>
        <v>17.664000000000001</v>
      </c>
      <c r="P54" s="22"/>
      <c r="Q54" s="39">
        <f t="shared" si="9"/>
        <v>17.664000000000001</v>
      </c>
      <c r="S54" s="37">
        <f t="shared" si="1"/>
        <v>7.3853184000000001</v>
      </c>
      <c r="T54" s="37">
        <f t="shared" si="2"/>
        <v>4.2216959999999997</v>
      </c>
      <c r="U54" s="37">
        <f t="shared" si="3"/>
        <v>0</v>
      </c>
      <c r="V54" s="37">
        <f t="shared" si="4"/>
        <v>0.89909759999999994</v>
      </c>
      <c r="W54" s="37">
        <f t="shared" si="5"/>
        <v>5.1578879999999998</v>
      </c>
    </row>
    <row r="55" spans="1:23">
      <c r="A55" s="8" t="s">
        <v>97</v>
      </c>
      <c r="B55" s="20">
        <v>17.547999999999998</v>
      </c>
      <c r="C55" s="20">
        <f t="shared" si="6"/>
        <v>17.547999999999998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7.3368187999999988</v>
      </c>
      <c r="K55" s="21">
        <v>4.1939719999999987</v>
      </c>
      <c r="L55" s="21">
        <v>0</v>
      </c>
      <c r="M55" s="21">
        <v>0.8931931999999998</v>
      </c>
      <c r="N55" s="21">
        <v>5.1240159999999983</v>
      </c>
      <c r="O55" s="21">
        <f t="shared" si="8"/>
        <v>17.547999999999998</v>
      </c>
      <c r="P55" s="22"/>
      <c r="Q55" s="39">
        <f t="shared" si="9"/>
        <v>17.547999999999998</v>
      </c>
      <c r="S55" s="37">
        <f t="shared" si="1"/>
        <v>7.3368187999999988</v>
      </c>
      <c r="T55" s="37">
        <f t="shared" si="2"/>
        <v>4.1939719999999987</v>
      </c>
      <c r="U55" s="37">
        <f t="shared" si="3"/>
        <v>0</v>
      </c>
      <c r="V55" s="37">
        <f t="shared" si="4"/>
        <v>0.8931931999999998</v>
      </c>
      <c r="W55" s="37">
        <f t="shared" si="5"/>
        <v>5.1240159999999983</v>
      </c>
    </row>
    <row r="56" spans="1:23">
      <c r="A56" s="8" t="s">
        <v>98</v>
      </c>
      <c r="B56" s="20">
        <v>17.952000000000002</v>
      </c>
      <c r="C56" s="20">
        <f t="shared" si="6"/>
        <v>17.952000000000002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7.5057312000000005</v>
      </c>
      <c r="K56" s="21">
        <v>4.2905279999999992</v>
      </c>
      <c r="L56" s="21">
        <v>0</v>
      </c>
      <c r="M56" s="21">
        <v>0.91375679999999992</v>
      </c>
      <c r="N56" s="21">
        <v>5.2419839999999995</v>
      </c>
      <c r="O56" s="21">
        <f t="shared" si="8"/>
        <v>17.952000000000002</v>
      </c>
      <c r="P56" s="22"/>
      <c r="Q56" s="39">
        <f t="shared" si="9"/>
        <v>17.952000000000002</v>
      </c>
      <c r="S56" s="37">
        <f t="shared" si="1"/>
        <v>7.5057312000000005</v>
      </c>
      <c r="T56" s="37">
        <f t="shared" si="2"/>
        <v>4.2905279999999992</v>
      </c>
      <c r="U56" s="37">
        <f t="shared" si="3"/>
        <v>0</v>
      </c>
      <c r="V56" s="37">
        <f t="shared" si="4"/>
        <v>0.91375679999999992</v>
      </c>
      <c r="W56" s="37">
        <f t="shared" si="5"/>
        <v>5.2419839999999995</v>
      </c>
    </row>
    <row r="57" spans="1:23">
      <c r="A57" s="8" t="s">
        <v>99</v>
      </c>
      <c r="B57" s="20">
        <v>18.047999999999998</v>
      </c>
      <c r="C57" s="20">
        <f t="shared" si="6"/>
        <v>18.047999999999998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7.5458687999999983</v>
      </c>
      <c r="K57" s="21">
        <v>4.3134719999999991</v>
      </c>
      <c r="L57" s="21">
        <v>0</v>
      </c>
      <c r="M57" s="21">
        <v>0.91864319999999977</v>
      </c>
      <c r="N57" s="21">
        <v>5.2700159999999983</v>
      </c>
      <c r="O57" s="21">
        <f t="shared" si="8"/>
        <v>18.047999999999998</v>
      </c>
      <c r="P57" s="22"/>
      <c r="Q57" s="39">
        <f t="shared" si="9"/>
        <v>18.047999999999998</v>
      </c>
      <c r="S57" s="37">
        <f t="shared" si="1"/>
        <v>7.5458687999999983</v>
      </c>
      <c r="T57" s="37">
        <f t="shared" si="2"/>
        <v>4.3134719999999991</v>
      </c>
      <c r="U57" s="37">
        <f t="shared" si="3"/>
        <v>0</v>
      </c>
      <c r="V57" s="37">
        <f t="shared" si="4"/>
        <v>0.91864319999999977</v>
      </c>
      <c r="W57" s="37">
        <f t="shared" si="5"/>
        <v>5.2700159999999983</v>
      </c>
    </row>
    <row r="58" spans="1:23">
      <c r="A58" s="8" t="s">
        <v>100</v>
      </c>
      <c r="B58" s="20">
        <v>17.78</v>
      </c>
      <c r="C58" s="20">
        <f t="shared" si="6"/>
        <v>17.78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7.4338180000000005</v>
      </c>
      <c r="K58" s="21">
        <v>4.2494199999999998</v>
      </c>
      <c r="L58" s="21">
        <v>0</v>
      </c>
      <c r="M58" s="21">
        <v>0.90500199999999997</v>
      </c>
      <c r="N58" s="21">
        <v>5.1917599999999995</v>
      </c>
      <c r="O58" s="21">
        <f t="shared" si="8"/>
        <v>17.78</v>
      </c>
      <c r="P58" s="22"/>
      <c r="Q58" s="39">
        <f t="shared" si="9"/>
        <v>17.78</v>
      </c>
      <c r="S58" s="37">
        <f t="shared" si="1"/>
        <v>7.4338180000000005</v>
      </c>
      <c r="T58" s="37">
        <f t="shared" si="2"/>
        <v>4.2494199999999998</v>
      </c>
      <c r="U58" s="37">
        <f t="shared" si="3"/>
        <v>0</v>
      </c>
      <c r="V58" s="37">
        <f t="shared" si="4"/>
        <v>0.90500199999999997</v>
      </c>
      <c r="W58" s="37">
        <f t="shared" si="5"/>
        <v>5.1917599999999995</v>
      </c>
    </row>
    <row r="59" spans="1:23">
      <c r="A59" s="8" t="s">
        <v>101</v>
      </c>
      <c r="B59" s="20">
        <v>17.128</v>
      </c>
      <c r="C59" s="20">
        <f t="shared" si="6"/>
        <v>17.128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7.1612168</v>
      </c>
      <c r="K59" s="21">
        <v>4.0935919999999992</v>
      </c>
      <c r="L59" s="21">
        <v>0</v>
      </c>
      <c r="M59" s="21">
        <v>0.87181519999999979</v>
      </c>
      <c r="N59" s="21">
        <v>5.0013759999999987</v>
      </c>
      <c r="O59" s="21">
        <f t="shared" si="8"/>
        <v>17.128</v>
      </c>
      <c r="P59" s="22"/>
      <c r="Q59" s="39">
        <f t="shared" si="9"/>
        <v>17.128</v>
      </c>
      <c r="S59" s="37">
        <f t="shared" si="1"/>
        <v>7.1612168</v>
      </c>
      <c r="T59" s="37">
        <f t="shared" si="2"/>
        <v>4.0935919999999992</v>
      </c>
      <c r="U59" s="37">
        <f t="shared" si="3"/>
        <v>0</v>
      </c>
      <c r="V59" s="37">
        <f t="shared" si="4"/>
        <v>0.87181519999999979</v>
      </c>
      <c r="W59" s="37">
        <f t="shared" si="5"/>
        <v>5.0013759999999987</v>
      </c>
    </row>
    <row r="60" spans="1:23">
      <c r="A60" s="8" t="s">
        <v>102</v>
      </c>
      <c r="B60" s="20">
        <v>17.896000000000001</v>
      </c>
      <c r="C60" s="20">
        <f t="shared" si="6"/>
        <v>17.896000000000001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7.4823176</v>
      </c>
      <c r="K60" s="21">
        <v>4.2771439999999998</v>
      </c>
      <c r="L60" s="21">
        <v>0</v>
      </c>
      <c r="M60" s="21">
        <v>0.91090639999999989</v>
      </c>
      <c r="N60" s="21">
        <v>5.2256320000000001</v>
      </c>
      <c r="O60" s="21">
        <f t="shared" si="8"/>
        <v>17.896000000000001</v>
      </c>
      <c r="P60" s="22"/>
      <c r="Q60" s="39">
        <f t="shared" si="9"/>
        <v>17.896000000000001</v>
      </c>
      <c r="S60" s="37">
        <f t="shared" si="1"/>
        <v>7.4823176</v>
      </c>
      <c r="T60" s="37">
        <f t="shared" si="2"/>
        <v>4.2771439999999998</v>
      </c>
      <c r="U60" s="37">
        <f t="shared" si="3"/>
        <v>0</v>
      </c>
      <c r="V60" s="37">
        <f t="shared" si="4"/>
        <v>0.91090639999999989</v>
      </c>
      <c r="W60" s="37">
        <f t="shared" si="5"/>
        <v>5.2256320000000001</v>
      </c>
    </row>
    <row r="61" spans="1:23">
      <c r="A61" s="8" t="s">
        <v>103</v>
      </c>
      <c r="B61" s="20">
        <v>17.856000000000002</v>
      </c>
      <c r="C61" s="20">
        <f t="shared" si="6"/>
        <v>17.856000000000002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7.4655936000000001</v>
      </c>
      <c r="K61" s="21">
        <v>4.2675839999999994</v>
      </c>
      <c r="L61" s="21">
        <v>0</v>
      </c>
      <c r="M61" s="21">
        <v>0.90887039999999986</v>
      </c>
      <c r="N61" s="21">
        <v>5.2139519999999999</v>
      </c>
      <c r="O61" s="21">
        <f t="shared" si="8"/>
        <v>17.856000000000002</v>
      </c>
      <c r="P61" s="22"/>
      <c r="Q61" s="39">
        <f t="shared" si="9"/>
        <v>17.856000000000002</v>
      </c>
      <c r="S61" s="37">
        <f t="shared" si="1"/>
        <v>7.4655936000000001</v>
      </c>
      <c r="T61" s="37">
        <f t="shared" si="2"/>
        <v>4.2675839999999994</v>
      </c>
      <c r="U61" s="37">
        <f t="shared" si="3"/>
        <v>0</v>
      </c>
      <c r="V61" s="37">
        <f t="shared" si="4"/>
        <v>0.90887039999999986</v>
      </c>
      <c r="W61" s="37">
        <f t="shared" si="5"/>
        <v>5.2139519999999999</v>
      </c>
    </row>
    <row r="62" spans="1:23">
      <c r="A62" s="8" t="s">
        <v>104</v>
      </c>
      <c r="B62" s="20">
        <v>17.224</v>
      </c>
      <c r="C62" s="20">
        <f t="shared" si="6"/>
        <v>17.224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7.2013543999999987</v>
      </c>
      <c r="K62" s="21">
        <v>4.1165359999999991</v>
      </c>
      <c r="L62" s="21">
        <v>0</v>
      </c>
      <c r="M62" s="21">
        <v>0.87670159999999986</v>
      </c>
      <c r="N62" s="21">
        <v>5.0294079999999992</v>
      </c>
      <c r="O62" s="21">
        <f t="shared" si="8"/>
        <v>17.224</v>
      </c>
      <c r="P62" s="22"/>
      <c r="Q62" s="39">
        <f t="shared" si="9"/>
        <v>17.224</v>
      </c>
      <c r="S62" s="37">
        <f t="shared" si="1"/>
        <v>7.2013543999999987</v>
      </c>
      <c r="T62" s="37">
        <f t="shared" si="2"/>
        <v>4.1165359999999991</v>
      </c>
      <c r="U62" s="37">
        <f t="shared" si="3"/>
        <v>0</v>
      </c>
      <c r="V62" s="37">
        <f t="shared" si="4"/>
        <v>0.87670159999999986</v>
      </c>
      <c r="W62" s="37">
        <f t="shared" si="5"/>
        <v>5.0294079999999992</v>
      </c>
    </row>
    <row r="63" spans="1:23">
      <c r="A63" s="8" t="s">
        <v>105</v>
      </c>
      <c r="B63" s="20">
        <v>18.103999999999999</v>
      </c>
      <c r="C63" s="20">
        <f t="shared" si="6"/>
        <v>18.103999999999999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7.5692823999999987</v>
      </c>
      <c r="K63" s="21">
        <v>4.3268559999999994</v>
      </c>
      <c r="L63" s="21">
        <v>0</v>
      </c>
      <c r="M63" s="21">
        <v>0.92149359999999969</v>
      </c>
      <c r="N63" s="21">
        <v>5.2863679999999995</v>
      </c>
      <c r="O63" s="21">
        <f t="shared" si="8"/>
        <v>18.103999999999999</v>
      </c>
      <c r="P63" s="22"/>
      <c r="Q63" s="39">
        <f t="shared" si="9"/>
        <v>18.103999999999999</v>
      </c>
      <c r="S63" s="37">
        <f t="shared" si="1"/>
        <v>7.5692823999999987</v>
      </c>
      <c r="T63" s="37">
        <f t="shared" si="2"/>
        <v>4.3268559999999994</v>
      </c>
      <c r="U63" s="37">
        <f t="shared" si="3"/>
        <v>0</v>
      </c>
      <c r="V63" s="37">
        <f t="shared" si="4"/>
        <v>0.92149359999999969</v>
      </c>
      <c r="W63" s="37">
        <f t="shared" si="5"/>
        <v>5.2863679999999995</v>
      </c>
    </row>
    <row r="64" spans="1:23">
      <c r="A64" s="8" t="s">
        <v>106</v>
      </c>
      <c r="B64" s="20">
        <v>18.047999999999998</v>
      </c>
      <c r="C64" s="20">
        <f t="shared" si="6"/>
        <v>18.047999999999998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7.5458687999999983</v>
      </c>
      <c r="K64" s="21">
        <v>4.3134719999999991</v>
      </c>
      <c r="L64" s="21">
        <v>0</v>
      </c>
      <c r="M64" s="21">
        <v>0.91864319999999977</v>
      </c>
      <c r="N64" s="21">
        <v>5.2700159999999983</v>
      </c>
      <c r="O64" s="21">
        <f t="shared" si="8"/>
        <v>18.047999999999998</v>
      </c>
      <c r="P64" s="22"/>
      <c r="Q64" s="39">
        <f t="shared" si="9"/>
        <v>18.047999999999998</v>
      </c>
      <c r="S64" s="37">
        <f t="shared" si="1"/>
        <v>7.5458687999999983</v>
      </c>
      <c r="T64" s="37">
        <f t="shared" si="2"/>
        <v>4.3134719999999991</v>
      </c>
      <c r="U64" s="37">
        <f t="shared" si="3"/>
        <v>0</v>
      </c>
      <c r="V64" s="37">
        <f t="shared" si="4"/>
        <v>0.91864319999999977</v>
      </c>
      <c r="W64" s="37">
        <f t="shared" si="5"/>
        <v>5.2700159999999983</v>
      </c>
    </row>
    <row r="65" spans="1:23">
      <c r="A65" s="8" t="s">
        <v>107</v>
      </c>
      <c r="B65" s="20">
        <v>18.027999999999999</v>
      </c>
      <c r="C65" s="20">
        <f t="shared" si="6"/>
        <v>18.027999999999999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7.5375067999999992</v>
      </c>
      <c r="K65" s="21">
        <v>4.3086919999999989</v>
      </c>
      <c r="L65" s="21">
        <v>0</v>
      </c>
      <c r="M65" s="21">
        <v>0.91762519999999981</v>
      </c>
      <c r="N65" s="21">
        <v>5.2641759999999991</v>
      </c>
      <c r="O65" s="21">
        <f t="shared" si="8"/>
        <v>18.027999999999999</v>
      </c>
      <c r="P65" s="22"/>
      <c r="Q65" s="39">
        <f t="shared" si="9"/>
        <v>18.027999999999999</v>
      </c>
      <c r="S65" s="37">
        <f t="shared" si="1"/>
        <v>7.5375067999999992</v>
      </c>
      <c r="T65" s="37">
        <f t="shared" si="2"/>
        <v>4.3086919999999989</v>
      </c>
      <c r="U65" s="37">
        <f t="shared" si="3"/>
        <v>0</v>
      </c>
      <c r="V65" s="37">
        <f t="shared" si="4"/>
        <v>0.91762519999999981</v>
      </c>
      <c r="W65" s="37">
        <f t="shared" si="5"/>
        <v>5.2641759999999991</v>
      </c>
    </row>
    <row r="66" spans="1:23">
      <c r="A66" s="8" t="s">
        <v>108</v>
      </c>
      <c r="B66" s="20">
        <v>17.876000000000001</v>
      </c>
      <c r="C66" s="20">
        <f t="shared" si="6"/>
        <v>17.876000000000001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7.4739555999999991</v>
      </c>
      <c r="K66" s="21">
        <v>4.2723639999999996</v>
      </c>
      <c r="L66" s="21">
        <v>0</v>
      </c>
      <c r="M66" s="21">
        <v>0.90988839999999993</v>
      </c>
      <c r="N66" s="21">
        <v>5.2197919999999991</v>
      </c>
      <c r="O66" s="21">
        <f t="shared" si="8"/>
        <v>17.876000000000001</v>
      </c>
      <c r="P66" s="22"/>
      <c r="Q66" s="39">
        <f t="shared" si="9"/>
        <v>17.876000000000001</v>
      </c>
      <c r="S66" s="37">
        <f t="shared" si="1"/>
        <v>7.4739555999999991</v>
      </c>
      <c r="T66" s="37">
        <f t="shared" si="2"/>
        <v>4.2723639999999996</v>
      </c>
      <c r="U66" s="37">
        <f t="shared" si="3"/>
        <v>0</v>
      </c>
      <c r="V66" s="37">
        <f t="shared" si="4"/>
        <v>0.90988839999999993</v>
      </c>
      <c r="W66" s="37">
        <f t="shared" si="5"/>
        <v>5.2197919999999991</v>
      </c>
    </row>
    <row r="67" spans="1:23">
      <c r="A67" s="8" t="s">
        <v>109</v>
      </c>
      <c r="B67" s="20">
        <v>18.376000000000001</v>
      </c>
      <c r="C67" s="20">
        <f t="shared" si="6"/>
        <v>18.376000000000001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7.6830056000000004</v>
      </c>
      <c r="K67" s="21">
        <v>4.3918639999999991</v>
      </c>
      <c r="L67" s="21">
        <v>0</v>
      </c>
      <c r="M67" s="21">
        <v>0.93533839999999979</v>
      </c>
      <c r="N67" s="21">
        <v>5.365791999999999</v>
      </c>
      <c r="O67" s="21">
        <f t="shared" si="8"/>
        <v>18.376000000000001</v>
      </c>
      <c r="P67" s="22"/>
      <c r="Q67" s="39">
        <f t="shared" si="9"/>
        <v>18.376000000000001</v>
      </c>
      <c r="S67" s="37">
        <f t="shared" ref="S67" si="10">J67</f>
        <v>7.6830056000000004</v>
      </c>
      <c r="T67" s="37">
        <f t="shared" ref="T67" si="11">K67</f>
        <v>4.3918639999999991</v>
      </c>
      <c r="U67" s="37">
        <f t="shared" ref="U67" si="12">L67</f>
        <v>0</v>
      </c>
      <c r="V67" s="37">
        <f t="shared" ref="V67" si="13">M67</f>
        <v>0.93533839999999979</v>
      </c>
      <c r="W67" s="37">
        <f t="shared" ref="W67" si="14">N67</f>
        <v>5.365791999999999</v>
      </c>
    </row>
    <row r="68" spans="1:23">
      <c r="A68" s="8" t="s">
        <v>110</v>
      </c>
      <c r="B68" s="20">
        <v>18.295999999999999</v>
      </c>
      <c r="C68" s="20">
        <f t="shared" ref="C68:C98" si="15">B68</f>
        <v>18.295999999999999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7.6495575999999996</v>
      </c>
      <c r="K68" s="21">
        <v>4.3727439999999991</v>
      </c>
      <c r="L68" s="21">
        <v>0</v>
      </c>
      <c r="M68" s="21">
        <v>0.93126639999999983</v>
      </c>
      <c r="N68" s="21">
        <v>5.3424319999999996</v>
      </c>
      <c r="O68" s="21">
        <f t="shared" ref="O68:O98" si="17">$C68*I68/$I68</f>
        <v>18.295999999999999</v>
      </c>
      <c r="P68" s="22"/>
      <c r="Q68" s="39">
        <f t="shared" ref="Q68:Q98" si="18">O68+P68</f>
        <v>18.295999999999999</v>
      </c>
      <c r="S68" s="37">
        <f>J68</f>
        <v>7.6495575999999996</v>
      </c>
      <c r="T68" s="37">
        <f t="shared" ref="T68:W68" si="19">K68</f>
        <v>4.3727439999999991</v>
      </c>
      <c r="U68" s="37">
        <f t="shared" si="19"/>
        <v>0</v>
      </c>
      <c r="V68" s="37">
        <f t="shared" si="19"/>
        <v>0.93126639999999983</v>
      </c>
      <c r="W68" s="37">
        <f t="shared" si="19"/>
        <v>5.3424319999999996</v>
      </c>
    </row>
    <row r="69" spans="1:23">
      <c r="A69" s="8" t="s">
        <v>111</v>
      </c>
      <c r="B69" s="20">
        <v>18.68</v>
      </c>
      <c r="C69" s="20">
        <f t="shared" si="15"/>
        <v>18.68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7.8101079999999987</v>
      </c>
      <c r="K69" s="21">
        <v>4.4645199999999985</v>
      </c>
      <c r="L69" s="21">
        <v>0</v>
      </c>
      <c r="M69" s="21">
        <v>0.95081199999999977</v>
      </c>
      <c r="N69" s="21">
        <v>5.454559999999999</v>
      </c>
      <c r="O69" s="21">
        <f t="shared" si="17"/>
        <v>18.68</v>
      </c>
      <c r="P69" s="22"/>
      <c r="Q69" s="39">
        <f t="shared" si="18"/>
        <v>18.68</v>
      </c>
      <c r="S69" s="37">
        <f t="shared" ref="S69:S98" si="20">J69</f>
        <v>7.8101079999999987</v>
      </c>
      <c r="T69" s="37">
        <f t="shared" ref="T69:T98" si="21">K69</f>
        <v>4.4645199999999985</v>
      </c>
      <c r="U69" s="37">
        <f t="shared" ref="U69:U98" si="22">L69</f>
        <v>0</v>
      </c>
      <c r="V69" s="37">
        <f t="shared" ref="V69:V98" si="23">M69</f>
        <v>0.95081199999999977</v>
      </c>
      <c r="W69" s="37">
        <f t="shared" ref="W69:W98" si="24">N69</f>
        <v>5.454559999999999</v>
      </c>
    </row>
    <row r="70" spans="1:23">
      <c r="A70" s="8" t="s">
        <v>112</v>
      </c>
      <c r="B70" s="20">
        <v>18.452000000000002</v>
      </c>
      <c r="C70" s="20">
        <f t="shared" si="15"/>
        <v>18.452000000000002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7.7147812</v>
      </c>
      <c r="K70" s="21">
        <v>4.4100279999999996</v>
      </c>
      <c r="L70" s="21">
        <v>0</v>
      </c>
      <c r="M70" s="21">
        <v>0.9392067999999999</v>
      </c>
      <c r="N70" s="21">
        <v>5.3879839999999994</v>
      </c>
      <c r="O70" s="21">
        <f t="shared" si="17"/>
        <v>18.452000000000002</v>
      </c>
      <c r="P70" s="22"/>
      <c r="Q70" s="39">
        <f t="shared" si="18"/>
        <v>18.452000000000002</v>
      </c>
      <c r="S70" s="37">
        <f t="shared" si="20"/>
        <v>7.7147812</v>
      </c>
      <c r="T70" s="37">
        <f t="shared" si="21"/>
        <v>4.4100279999999996</v>
      </c>
      <c r="U70" s="37">
        <f t="shared" si="22"/>
        <v>0</v>
      </c>
      <c r="V70" s="37">
        <f t="shared" si="23"/>
        <v>0.9392067999999999</v>
      </c>
      <c r="W70" s="37">
        <f t="shared" si="24"/>
        <v>5.3879839999999994</v>
      </c>
    </row>
    <row r="71" spans="1:23">
      <c r="A71" s="8" t="s">
        <v>113</v>
      </c>
      <c r="B71" s="20">
        <v>17.835999999999999</v>
      </c>
      <c r="C71" s="20">
        <f t="shared" si="15"/>
        <v>17.835999999999999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7.4572315999999992</v>
      </c>
      <c r="K71" s="21">
        <v>4.2628039999999983</v>
      </c>
      <c r="L71" s="21">
        <v>0</v>
      </c>
      <c r="M71" s="21">
        <v>0.90785239999999978</v>
      </c>
      <c r="N71" s="21">
        <v>5.208111999999999</v>
      </c>
      <c r="O71" s="21">
        <f t="shared" si="17"/>
        <v>17.835999999999999</v>
      </c>
      <c r="P71" s="22"/>
      <c r="Q71" s="39">
        <f t="shared" si="18"/>
        <v>17.835999999999999</v>
      </c>
      <c r="S71" s="37">
        <f t="shared" si="20"/>
        <v>7.4572315999999992</v>
      </c>
      <c r="T71" s="37">
        <f t="shared" si="21"/>
        <v>4.2628039999999983</v>
      </c>
      <c r="U71" s="37">
        <f t="shared" si="22"/>
        <v>0</v>
      </c>
      <c r="V71" s="37">
        <f t="shared" si="23"/>
        <v>0.90785239999999978</v>
      </c>
      <c r="W71" s="37">
        <f t="shared" si="24"/>
        <v>5.208111999999999</v>
      </c>
    </row>
    <row r="72" spans="1:23">
      <c r="A72" s="8" t="s">
        <v>114</v>
      </c>
      <c r="B72" s="20">
        <v>17.143999999999998</v>
      </c>
      <c r="C72" s="20">
        <f t="shared" si="15"/>
        <v>17.143999999999998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7.1679063999999988</v>
      </c>
      <c r="K72" s="21">
        <v>4.0974159999999991</v>
      </c>
      <c r="L72" s="21">
        <v>0</v>
      </c>
      <c r="M72" s="21">
        <v>0.87262959999999978</v>
      </c>
      <c r="N72" s="21">
        <v>5.0060479999999989</v>
      </c>
      <c r="O72" s="21">
        <f t="shared" si="17"/>
        <v>17.143999999999998</v>
      </c>
      <c r="P72" s="22"/>
      <c r="Q72" s="39">
        <f t="shared" si="18"/>
        <v>17.143999999999998</v>
      </c>
      <c r="S72" s="37">
        <f t="shared" si="20"/>
        <v>7.1679063999999988</v>
      </c>
      <c r="T72" s="37">
        <f t="shared" si="21"/>
        <v>4.0974159999999991</v>
      </c>
      <c r="U72" s="37">
        <f t="shared" si="22"/>
        <v>0</v>
      </c>
      <c r="V72" s="37">
        <f t="shared" si="23"/>
        <v>0.87262959999999978</v>
      </c>
      <c r="W72" s="37">
        <f t="shared" si="24"/>
        <v>5.0060479999999989</v>
      </c>
    </row>
    <row r="73" spans="1:23">
      <c r="A73" s="8" t="s">
        <v>115</v>
      </c>
      <c r="B73" s="20">
        <v>17.547999999999998</v>
      </c>
      <c r="C73" s="20">
        <f t="shared" si="15"/>
        <v>17.547999999999998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7.3368187999999988</v>
      </c>
      <c r="K73" s="21">
        <v>4.1939719999999987</v>
      </c>
      <c r="L73" s="21">
        <v>0</v>
      </c>
      <c r="M73" s="21">
        <v>0.8931931999999998</v>
      </c>
      <c r="N73" s="21">
        <v>5.1240159999999983</v>
      </c>
      <c r="O73" s="21">
        <f t="shared" si="17"/>
        <v>17.547999999999998</v>
      </c>
      <c r="P73" s="22"/>
      <c r="Q73" s="39">
        <f t="shared" si="18"/>
        <v>17.547999999999998</v>
      </c>
      <c r="S73" s="37">
        <f t="shared" si="20"/>
        <v>7.3368187999999988</v>
      </c>
      <c r="T73" s="37">
        <f t="shared" si="21"/>
        <v>4.1939719999999987</v>
      </c>
      <c r="U73" s="37">
        <f t="shared" si="22"/>
        <v>0</v>
      </c>
      <c r="V73" s="37">
        <f t="shared" si="23"/>
        <v>0.8931931999999998</v>
      </c>
      <c r="W73" s="37">
        <f t="shared" si="24"/>
        <v>5.1240159999999983</v>
      </c>
    </row>
    <row r="74" spans="1:23">
      <c r="A74" s="8" t="s">
        <v>116</v>
      </c>
      <c r="B74" s="20">
        <v>16.992000000000001</v>
      </c>
      <c r="C74" s="20">
        <f t="shared" si="15"/>
        <v>16.992000000000001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7.1043552000000005</v>
      </c>
      <c r="K74" s="21">
        <v>4.0610879999999989</v>
      </c>
      <c r="L74" s="21">
        <v>0</v>
      </c>
      <c r="M74" s="21">
        <v>0.86489279999999991</v>
      </c>
      <c r="N74" s="21">
        <v>4.961663999999999</v>
      </c>
      <c r="O74" s="21">
        <f t="shared" si="17"/>
        <v>16.992000000000001</v>
      </c>
      <c r="P74" s="22"/>
      <c r="Q74" s="39">
        <f t="shared" si="18"/>
        <v>16.992000000000001</v>
      </c>
      <c r="S74" s="37">
        <f t="shared" si="20"/>
        <v>7.1043552000000005</v>
      </c>
      <c r="T74" s="37">
        <f t="shared" si="21"/>
        <v>4.0610879999999989</v>
      </c>
      <c r="U74" s="37">
        <f t="shared" si="22"/>
        <v>0</v>
      </c>
      <c r="V74" s="37">
        <f t="shared" si="23"/>
        <v>0.86489279999999991</v>
      </c>
      <c r="W74" s="37">
        <f t="shared" si="24"/>
        <v>4.961663999999999</v>
      </c>
    </row>
    <row r="75" spans="1:23">
      <c r="A75" s="8" t="s">
        <v>117</v>
      </c>
      <c r="B75" s="20">
        <v>17.931999999999999</v>
      </c>
      <c r="C75" s="20">
        <f t="shared" si="15"/>
        <v>17.931999999999999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7.4973691999999987</v>
      </c>
      <c r="K75" s="21">
        <v>4.285747999999999</v>
      </c>
      <c r="L75" s="21">
        <v>0</v>
      </c>
      <c r="M75" s="21">
        <v>0.91273879999999974</v>
      </c>
      <c r="N75" s="21">
        <v>5.2361439999999986</v>
      </c>
      <c r="O75" s="21">
        <f t="shared" si="17"/>
        <v>17.931999999999999</v>
      </c>
      <c r="P75" s="22"/>
      <c r="Q75" s="39">
        <f t="shared" si="18"/>
        <v>17.931999999999999</v>
      </c>
      <c r="S75" s="37">
        <f t="shared" si="20"/>
        <v>7.4973691999999987</v>
      </c>
      <c r="T75" s="37">
        <f t="shared" si="21"/>
        <v>4.285747999999999</v>
      </c>
      <c r="U75" s="37">
        <f t="shared" si="22"/>
        <v>0</v>
      </c>
      <c r="V75" s="37">
        <f t="shared" si="23"/>
        <v>0.91273879999999974</v>
      </c>
      <c r="W75" s="37">
        <f t="shared" si="24"/>
        <v>5.2361439999999986</v>
      </c>
    </row>
    <row r="76" spans="1:23">
      <c r="A76" s="8" t="s">
        <v>118</v>
      </c>
      <c r="B76" s="20">
        <v>18.068000000000001</v>
      </c>
      <c r="C76" s="20">
        <f t="shared" si="15"/>
        <v>18.068000000000001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7.5542308</v>
      </c>
      <c r="K76" s="21">
        <v>4.3182519999999993</v>
      </c>
      <c r="L76" s="21">
        <v>0</v>
      </c>
      <c r="M76" s="21">
        <v>0.91966119999999996</v>
      </c>
      <c r="N76" s="21">
        <v>5.2758559999999992</v>
      </c>
      <c r="O76" s="21">
        <f t="shared" si="17"/>
        <v>18.068000000000001</v>
      </c>
      <c r="P76" s="22"/>
      <c r="Q76" s="39">
        <f t="shared" si="18"/>
        <v>18.068000000000001</v>
      </c>
      <c r="S76" s="37">
        <f t="shared" si="20"/>
        <v>7.5542308</v>
      </c>
      <c r="T76" s="37">
        <f t="shared" si="21"/>
        <v>4.3182519999999993</v>
      </c>
      <c r="U76" s="37">
        <f t="shared" si="22"/>
        <v>0</v>
      </c>
      <c r="V76" s="37">
        <f t="shared" si="23"/>
        <v>0.91966119999999996</v>
      </c>
      <c r="W76" s="37">
        <f t="shared" si="24"/>
        <v>5.2758559999999992</v>
      </c>
    </row>
    <row r="77" spans="1:23">
      <c r="A77" s="8" t="s">
        <v>119</v>
      </c>
      <c r="B77" s="20">
        <v>17.835999999999999</v>
      </c>
      <c r="C77" s="20">
        <f t="shared" si="15"/>
        <v>17.835999999999999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7.4572315999999992</v>
      </c>
      <c r="K77" s="21">
        <v>4.2628039999999983</v>
      </c>
      <c r="L77" s="21">
        <v>0</v>
      </c>
      <c r="M77" s="21">
        <v>0.90785239999999978</v>
      </c>
      <c r="N77" s="21">
        <v>5.208111999999999</v>
      </c>
      <c r="O77" s="21">
        <f t="shared" si="17"/>
        <v>17.835999999999999</v>
      </c>
      <c r="P77" s="22"/>
      <c r="Q77" s="39">
        <f t="shared" si="18"/>
        <v>17.835999999999999</v>
      </c>
      <c r="S77" s="37">
        <f t="shared" si="20"/>
        <v>7.4572315999999992</v>
      </c>
      <c r="T77" s="37">
        <f t="shared" si="21"/>
        <v>4.2628039999999983</v>
      </c>
      <c r="U77" s="37">
        <f t="shared" si="22"/>
        <v>0</v>
      </c>
      <c r="V77" s="37">
        <f t="shared" si="23"/>
        <v>0.90785239999999978</v>
      </c>
      <c r="W77" s="37">
        <f t="shared" si="24"/>
        <v>5.208111999999999</v>
      </c>
    </row>
    <row r="78" spans="1:23">
      <c r="A78" s="8" t="s">
        <v>120</v>
      </c>
      <c r="B78" s="20">
        <v>18.007999999999999</v>
      </c>
      <c r="C78" s="20">
        <f t="shared" si="15"/>
        <v>18.007999999999999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7.5291447999999992</v>
      </c>
      <c r="K78" s="21">
        <v>4.3039119999999995</v>
      </c>
      <c r="L78" s="21">
        <v>0</v>
      </c>
      <c r="M78" s="21">
        <v>0.91660719999999984</v>
      </c>
      <c r="N78" s="21">
        <v>5.258335999999999</v>
      </c>
      <c r="O78" s="21">
        <f t="shared" si="17"/>
        <v>18.007999999999999</v>
      </c>
      <c r="P78" s="22"/>
      <c r="Q78" s="39">
        <f t="shared" si="18"/>
        <v>18.007999999999999</v>
      </c>
      <c r="S78" s="37">
        <f t="shared" si="20"/>
        <v>7.5291447999999992</v>
      </c>
      <c r="T78" s="37">
        <f t="shared" si="21"/>
        <v>4.3039119999999995</v>
      </c>
      <c r="U78" s="37">
        <f t="shared" si="22"/>
        <v>0</v>
      </c>
      <c r="V78" s="37">
        <f t="shared" si="23"/>
        <v>0.91660719999999984</v>
      </c>
      <c r="W78" s="37">
        <f t="shared" si="24"/>
        <v>5.258335999999999</v>
      </c>
    </row>
    <row r="79" spans="1:23">
      <c r="A79" s="8" t="s">
        <v>121</v>
      </c>
      <c r="B79" s="20">
        <v>18.376000000000001</v>
      </c>
      <c r="C79" s="20">
        <f t="shared" si="15"/>
        <v>18.376000000000001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7.6830056000000004</v>
      </c>
      <c r="K79" s="21">
        <v>4.3918639999999991</v>
      </c>
      <c r="L79" s="21">
        <v>0</v>
      </c>
      <c r="M79" s="21">
        <v>0.93533839999999979</v>
      </c>
      <c r="N79" s="21">
        <v>5.365791999999999</v>
      </c>
      <c r="O79" s="21">
        <f t="shared" si="17"/>
        <v>18.376000000000001</v>
      </c>
      <c r="P79" s="22"/>
      <c r="Q79" s="39">
        <f t="shared" si="18"/>
        <v>18.376000000000001</v>
      </c>
      <c r="S79" s="37">
        <f t="shared" si="20"/>
        <v>7.6830056000000004</v>
      </c>
      <c r="T79" s="37">
        <f t="shared" si="21"/>
        <v>4.3918639999999991</v>
      </c>
      <c r="U79" s="37">
        <f t="shared" si="22"/>
        <v>0</v>
      </c>
      <c r="V79" s="37">
        <f t="shared" si="23"/>
        <v>0.93533839999999979</v>
      </c>
      <c r="W79" s="37">
        <f t="shared" si="24"/>
        <v>5.365791999999999</v>
      </c>
    </row>
    <row r="80" spans="1:23">
      <c r="A80" s="8" t="s">
        <v>122</v>
      </c>
      <c r="B80" s="20">
        <v>18.239999999999998</v>
      </c>
      <c r="C80" s="20">
        <f t="shared" si="15"/>
        <v>18.239999999999998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7.6261439999999983</v>
      </c>
      <c r="K80" s="21">
        <v>4.3593599999999988</v>
      </c>
      <c r="L80" s="21">
        <v>0</v>
      </c>
      <c r="M80" s="21">
        <v>0.92841599999999969</v>
      </c>
      <c r="N80" s="21">
        <v>5.3260799999999984</v>
      </c>
      <c r="O80" s="21">
        <f t="shared" si="17"/>
        <v>18.239999999999998</v>
      </c>
      <c r="P80" s="22"/>
      <c r="Q80" s="39">
        <f t="shared" si="18"/>
        <v>18.239999999999998</v>
      </c>
      <c r="S80" s="37">
        <f t="shared" si="20"/>
        <v>7.6261439999999983</v>
      </c>
      <c r="T80" s="37">
        <f t="shared" si="21"/>
        <v>4.3593599999999988</v>
      </c>
      <c r="U80" s="37">
        <f t="shared" si="22"/>
        <v>0</v>
      </c>
      <c r="V80" s="37">
        <f t="shared" si="23"/>
        <v>0.92841599999999969</v>
      </c>
      <c r="W80" s="37">
        <f t="shared" si="24"/>
        <v>5.3260799999999984</v>
      </c>
    </row>
    <row r="81" spans="1:23">
      <c r="A81" s="8" t="s">
        <v>123</v>
      </c>
      <c r="B81" s="20">
        <v>18.623999999999999</v>
      </c>
      <c r="C81" s="20">
        <f t="shared" si="15"/>
        <v>18.623999999999999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7.7866943999999991</v>
      </c>
      <c r="K81" s="21">
        <v>4.4511359999999991</v>
      </c>
      <c r="L81" s="21">
        <v>0</v>
      </c>
      <c r="M81" s="21">
        <v>0.94796159999999974</v>
      </c>
      <c r="N81" s="21">
        <v>5.4382079999999986</v>
      </c>
      <c r="O81" s="21">
        <f t="shared" si="17"/>
        <v>18.623999999999999</v>
      </c>
      <c r="P81" s="22"/>
      <c r="Q81" s="39">
        <f t="shared" si="18"/>
        <v>18.623999999999999</v>
      </c>
      <c r="S81" s="37">
        <f t="shared" si="20"/>
        <v>7.7866943999999991</v>
      </c>
      <c r="T81" s="37">
        <f t="shared" si="21"/>
        <v>4.4511359999999991</v>
      </c>
      <c r="U81" s="37">
        <f t="shared" si="22"/>
        <v>0</v>
      </c>
      <c r="V81" s="37">
        <f t="shared" si="23"/>
        <v>0.94796159999999974</v>
      </c>
      <c r="W81" s="37">
        <f t="shared" si="24"/>
        <v>5.4382079999999986</v>
      </c>
    </row>
    <row r="82" spans="1:23">
      <c r="A82" s="8" t="s">
        <v>124</v>
      </c>
      <c r="B82" s="20">
        <v>18.472000000000001</v>
      </c>
      <c r="C82" s="20">
        <f t="shared" si="15"/>
        <v>18.472000000000001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7.7231432</v>
      </c>
      <c r="K82" s="21">
        <v>4.414807999999999</v>
      </c>
      <c r="L82" s="21">
        <v>0</v>
      </c>
      <c r="M82" s="21">
        <v>0.94022479999999986</v>
      </c>
      <c r="N82" s="21">
        <v>5.3938240000000004</v>
      </c>
      <c r="O82" s="21">
        <f t="shared" si="17"/>
        <v>18.472000000000001</v>
      </c>
      <c r="P82" s="22"/>
      <c r="Q82" s="39">
        <f t="shared" si="18"/>
        <v>18.472000000000001</v>
      </c>
      <c r="S82" s="37">
        <f t="shared" si="20"/>
        <v>7.7231432</v>
      </c>
      <c r="T82" s="37">
        <f t="shared" si="21"/>
        <v>4.414807999999999</v>
      </c>
      <c r="U82" s="37">
        <f t="shared" si="22"/>
        <v>0</v>
      </c>
      <c r="V82" s="37">
        <f t="shared" si="23"/>
        <v>0.94022479999999986</v>
      </c>
      <c r="W82" s="37">
        <f t="shared" si="24"/>
        <v>5.3938240000000004</v>
      </c>
    </row>
    <row r="83" spans="1:23">
      <c r="A83" s="8" t="s">
        <v>125</v>
      </c>
      <c r="B83" s="20">
        <v>18.007999999999999</v>
      </c>
      <c r="C83" s="20">
        <f t="shared" si="15"/>
        <v>18.007999999999999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7.5291447999999992</v>
      </c>
      <c r="K83" s="21">
        <v>4.3039119999999995</v>
      </c>
      <c r="L83" s="21">
        <v>0</v>
      </c>
      <c r="M83" s="21">
        <v>0.91660719999999984</v>
      </c>
      <c r="N83" s="21">
        <v>5.258335999999999</v>
      </c>
      <c r="O83" s="21">
        <f t="shared" si="17"/>
        <v>18.007999999999999</v>
      </c>
      <c r="P83" s="22"/>
      <c r="Q83" s="39">
        <f t="shared" si="18"/>
        <v>18.007999999999999</v>
      </c>
      <c r="S83" s="37">
        <f t="shared" si="20"/>
        <v>7.5291447999999992</v>
      </c>
      <c r="T83" s="37">
        <f t="shared" si="21"/>
        <v>4.3039119999999995</v>
      </c>
      <c r="U83" s="37">
        <f t="shared" si="22"/>
        <v>0</v>
      </c>
      <c r="V83" s="37">
        <f t="shared" si="23"/>
        <v>0.91660719999999984</v>
      </c>
      <c r="W83" s="37">
        <f t="shared" si="24"/>
        <v>5.258335999999999</v>
      </c>
    </row>
    <row r="84" spans="1:23">
      <c r="A84" s="8" t="s">
        <v>126</v>
      </c>
      <c r="B84" s="20">
        <v>18.164000000000001</v>
      </c>
      <c r="C84" s="20">
        <f t="shared" si="15"/>
        <v>18.164000000000001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7.5943683999999996</v>
      </c>
      <c r="K84" s="21">
        <v>4.3411959999999992</v>
      </c>
      <c r="L84" s="21">
        <v>0</v>
      </c>
      <c r="M84" s="21">
        <v>0.92454759999999991</v>
      </c>
      <c r="N84" s="21">
        <v>5.3038879999999997</v>
      </c>
      <c r="O84" s="21">
        <f t="shared" si="17"/>
        <v>18.164000000000001</v>
      </c>
      <c r="P84" s="22"/>
      <c r="Q84" s="39">
        <f t="shared" si="18"/>
        <v>18.164000000000001</v>
      </c>
      <c r="S84" s="37">
        <f t="shared" si="20"/>
        <v>7.5943683999999996</v>
      </c>
      <c r="T84" s="37">
        <f t="shared" si="21"/>
        <v>4.3411959999999992</v>
      </c>
      <c r="U84" s="37">
        <f t="shared" si="22"/>
        <v>0</v>
      </c>
      <c r="V84" s="37">
        <f t="shared" si="23"/>
        <v>0.92454759999999991</v>
      </c>
      <c r="W84" s="37">
        <f t="shared" si="24"/>
        <v>5.3038879999999997</v>
      </c>
    </row>
    <row r="85" spans="1:23">
      <c r="A85" s="8" t="s">
        <v>127</v>
      </c>
      <c r="B85" s="20">
        <v>18.7</v>
      </c>
      <c r="C85" s="20">
        <f t="shared" si="15"/>
        <v>18.7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7.8184699999999987</v>
      </c>
      <c r="K85" s="21">
        <v>4.4692999999999987</v>
      </c>
      <c r="L85" s="21">
        <v>0</v>
      </c>
      <c r="M85" s="21">
        <v>0.95182999999999984</v>
      </c>
      <c r="N85" s="21">
        <v>5.460399999999999</v>
      </c>
      <c r="O85" s="21">
        <f t="shared" si="17"/>
        <v>18.7</v>
      </c>
      <c r="P85" s="22"/>
      <c r="Q85" s="39">
        <f t="shared" si="18"/>
        <v>18.7</v>
      </c>
      <c r="S85" s="37">
        <f t="shared" si="20"/>
        <v>7.8184699999999987</v>
      </c>
      <c r="T85" s="37">
        <f t="shared" si="21"/>
        <v>4.4692999999999987</v>
      </c>
      <c r="U85" s="37">
        <f t="shared" si="22"/>
        <v>0</v>
      </c>
      <c r="V85" s="37">
        <f t="shared" si="23"/>
        <v>0.95182999999999984</v>
      </c>
      <c r="W85" s="37">
        <f t="shared" si="24"/>
        <v>5.460399999999999</v>
      </c>
    </row>
    <row r="86" spans="1:23">
      <c r="A86" s="8" t="s">
        <v>128</v>
      </c>
      <c r="B86" s="20">
        <v>18.603999999999999</v>
      </c>
      <c r="C86" s="20">
        <f t="shared" si="15"/>
        <v>18.603999999999999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7.7783323999999991</v>
      </c>
      <c r="K86" s="21">
        <v>4.4463559999999989</v>
      </c>
      <c r="L86" s="21">
        <v>0</v>
      </c>
      <c r="M86" s="21">
        <v>0.94694359999999977</v>
      </c>
      <c r="N86" s="21">
        <v>5.4323679999999994</v>
      </c>
      <c r="O86" s="21">
        <f t="shared" si="17"/>
        <v>18.603999999999999</v>
      </c>
      <c r="P86" s="22"/>
      <c r="Q86" s="39">
        <f t="shared" si="18"/>
        <v>18.603999999999999</v>
      </c>
      <c r="S86" s="37">
        <f t="shared" si="20"/>
        <v>7.7783323999999991</v>
      </c>
      <c r="T86" s="37">
        <f t="shared" si="21"/>
        <v>4.4463559999999989</v>
      </c>
      <c r="U86" s="37">
        <f t="shared" si="22"/>
        <v>0</v>
      </c>
      <c r="V86" s="37">
        <f t="shared" si="23"/>
        <v>0.94694359999999977</v>
      </c>
      <c r="W86" s="37">
        <f t="shared" si="24"/>
        <v>5.4323679999999994</v>
      </c>
    </row>
    <row r="87" spans="1:23">
      <c r="A87" s="8" t="s">
        <v>129</v>
      </c>
      <c r="B87" s="20">
        <v>18.376000000000001</v>
      </c>
      <c r="C87" s="20">
        <f t="shared" si="15"/>
        <v>18.376000000000001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7.6830056000000004</v>
      </c>
      <c r="K87" s="21">
        <v>4.3918639999999991</v>
      </c>
      <c r="L87" s="21">
        <v>0</v>
      </c>
      <c r="M87" s="21">
        <v>0.93533839999999979</v>
      </c>
      <c r="N87" s="21">
        <v>5.365791999999999</v>
      </c>
      <c r="O87" s="21">
        <f t="shared" si="17"/>
        <v>18.376000000000001</v>
      </c>
      <c r="P87" s="22"/>
      <c r="Q87" s="39">
        <f t="shared" si="18"/>
        <v>18.376000000000001</v>
      </c>
      <c r="S87" s="37">
        <f t="shared" si="20"/>
        <v>7.6830056000000004</v>
      </c>
      <c r="T87" s="37">
        <f t="shared" si="21"/>
        <v>4.3918639999999991</v>
      </c>
      <c r="U87" s="37">
        <f t="shared" si="22"/>
        <v>0</v>
      </c>
      <c r="V87" s="37">
        <f t="shared" si="23"/>
        <v>0.93533839999999979</v>
      </c>
      <c r="W87" s="37">
        <f t="shared" si="24"/>
        <v>5.365791999999999</v>
      </c>
    </row>
    <row r="88" spans="1:23">
      <c r="A88" s="8" t="s">
        <v>130</v>
      </c>
      <c r="B88" s="20">
        <v>18.356000000000002</v>
      </c>
      <c r="C88" s="20">
        <f t="shared" si="15"/>
        <v>18.356000000000002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7.6746435999999996</v>
      </c>
      <c r="K88" s="21">
        <v>4.3870839999999998</v>
      </c>
      <c r="L88" s="21">
        <v>0</v>
      </c>
      <c r="M88" s="21">
        <v>0.93432039999999983</v>
      </c>
      <c r="N88" s="21">
        <v>5.3599519999999998</v>
      </c>
      <c r="O88" s="21">
        <f t="shared" si="17"/>
        <v>18.356000000000002</v>
      </c>
      <c r="P88" s="22"/>
      <c r="Q88" s="39">
        <f t="shared" si="18"/>
        <v>18.356000000000002</v>
      </c>
      <c r="S88" s="37">
        <f t="shared" si="20"/>
        <v>7.6746435999999996</v>
      </c>
      <c r="T88" s="37">
        <f t="shared" si="21"/>
        <v>4.3870839999999998</v>
      </c>
      <c r="U88" s="37">
        <f t="shared" si="22"/>
        <v>0</v>
      </c>
      <c r="V88" s="37">
        <f t="shared" si="23"/>
        <v>0.93432039999999983</v>
      </c>
      <c r="W88" s="37">
        <f t="shared" si="24"/>
        <v>5.3599519999999998</v>
      </c>
    </row>
    <row r="89" spans="1:23">
      <c r="A89" s="8" t="s">
        <v>131</v>
      </c>
      <c r="B89" s="20">
        <v>17.815999999999999</v>
      </c>
      <c r="C89" s="20">
        <f t="shared" si="15"/>
        <v>17.815999999999999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7.4488695999999992</v>
      </c>
      <c r="K89" s="21">
        <v>4.2580239999999989</v>
      </c>
      <c r="L89" s="21">
        <v>0</v>
      </c>
      <c r="M89" s="21">
        <v>0.90683439999999982</v>
      </c>
      <c r="N89" s="21">
        <v>5.2022719999999989</v>
      </c>
      <c r="O89" s="21">
        <f t="shared" si="17"/>
        <v>17.815999999999999</v>
      </c>
      <c r="P89" s="22"/>
      <c r="Q89" s="39">
        <f t="shared" si="18"/>
        <v>17.815999999999999</v>
      </c>
      <c r="S89" s="37">
        <f t="shared" si="20"/>
        <v>7.4488695999999992</v>
      </c>
      <c r="T89" s="37">
        <f t="shared" si="21"/>
        <v>4.2580239999999989</v>
      </c>
      <c r="U89" s="37">
        <f t="shared" si="22"/>
        <v>0</v>
      </c>
      <c r="V89" s="37">
        <f t="shared" si="23"/>
        <v>0.90683439999999982</v>
      </c>
      <c r="W89" s="37">
        <f t="shared" si="24"/>
        <v>5.2022719999999989</v>
      </c>
    </row>
    <row r="90" spans="1:23">
      <c r="A90" s="8" t="s">
        <v>132</v>
      </c>
      <c r="B90" s="20">
        <v>18.007999999999999</v>
      </c>
      <c r="C90" s="20">
        <f t="shared" si="15"/>
        <v>18.007999999999999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7.5291447999999992</v>
      </c>
      <c r="K90" s="21">
        <v>4.3039119999999995</v>
      </c>
      <c r="L90" s="21">
        <v>0</v>
      </c>
      <c r="M90" s="21">
        <v>0.91660719999999984</v>
      </c>
      <c r="N90" s="21">
        <v>5.258335999999999</v>
      </c>
      <c r="O90" s="21">
        <f t="shared" si="17"/>
        <v>18.007999999999999</v>
      </c>
      <c r="P90" s="22"/>
      <c r="Q90" s="39">
        <f t="shared" si="18"/>
        <v>18.007999999999999</v>
      </c>
      <c r="S90" s="37">
        <f t="shared" si="20"/>
        <v>7.5291447999999992</v>
      </c>
      <c r="T90" s="37">
        <f t="shared" si="21"/>
        <v>4.3039119999999995</v>
      </c>
      <c r="U90" s="37">
        <f t="shared" si="22"/>
        <v>0</v>
      </c>
      <c r="V90" s="37">
        <f t="shared" si="23"/>
        <v>0.91660719999999984</v>
      </c>
      <c r="W90" s="37">
        <f t="shared" si="24"/>
        <v>5.258335999999999</v>
      </c>
    </row>
    <row r="91" spans="1:23">
      <c r="A91" s="8" t="s">
        <v>133</v>
      </c>
      <c r="B91" s="20">
        <v>17.815999999999999</v>
      </c>
      <c r="C91" s="20">
        <f t="shared" si="15"/>
        <v>17.815999999999999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7.4488695999999992</v>
      </c>
      <c r="K91" s="21">
        <v>4.2580239999999989</v>
      </c>
      <c r="L91" s="21">
        <v>0</v>
      </c>
      <c r="M91" s="21">
        <v>0.90683439999999982</v>
      </c>
      <c r="N91" s="21">
        <v>5.2022719999999989</v>
      </c>
      <c r="O91" s="21">
        <f t="shared" si="17"/>
        <v>17.815999999999999</v>
      </c>
      <c r="P91" s="22"/>
      <c r="Q91" s="39">
        <f t="shared" si="18"/>
        <v>17.815999999999999</v>
      </c>
      <c r="S91" s="37">
        <f t="shared" si="20"/>
        <v>7.4488695999999992</v>
      </c>
      <c r="T91" s="37">
        <f t="shared" si="21"/>
        <v>4.2580239999999989</v>
      </c>
      <c r="U91" s="37">
        <f t="shared" si="22"/>
        <v>0</v>
      </c>
      <c r="V91" s="37">
        <f t="shared" si="23"/>
        <v>0.90683439999999982</v>
      </c>
      <c r="W91" s="37">
        <f t="shared" si="24"/>
        <v>5.2022719999999989</v>
      </c>
    </row>
    <row r="92" spans="1:23">
      <c r="A92" s="8" t="s">
        <v>134</v>
      </c>
      <c r="B92" s="20">
        <v>18.7</v>
      </c>
      <c r="C92" s="20">
        <f t="shared" si="15"/>
        <v>18.7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7.8184699999999987</v>
      </c>
      <c r="K92" s="21">
        <v>4.4692999999999987</v>
      </c>
      <c r="L92" s="21">
        <v>0</v>
      </c>
      <c r="M92" s="21">
        <v>0.95182999999999984</v>
      </c>
      <c r="N92" s="21">
        <v>5.460399999999999</v>
      </c>
      <c r="O92" s="21">
        <f t="shared" si="17"/>
        <v>18.7</v>
      </c>
      <c r="P92" s="22"/>
      <c r="Q92" s="39">
        <f t="shared" si="18"/>
        <v>18.7</v>
      </c>
      <c r="S92" s="37">
        <f t="shared" si="20"/>
        <v>7.8184699999999987</v>
      </c>
      <c r="T92" s="37">
        <f t="shared" si="21"/>
        <v>4.4692999999999987</v>
      </c>
      <c r="U92" s="37">
        <f t="shared" si="22"/>
        <v>0</v>
      </c>
      <c r="V92" s="37">
        <f t="shared" si="23"/>
        <v>0.95182999999999984</v>
      </c>
      <c r="W92" s="37">
        <f t="shared" si="24"/>
        <v>5.460399999999999</v>
      </c>
    </row>
    <row r="93" spans="1:23">
      <c r="A93" s="8" t="s">
        <v>135</v>
      </c>
      <c r="B93" s="20">
        <v>18.527999999999999</v>
      </c>
      <c r="C93" s="20">
        <f t="shared" si="15"/>
        <v>18.527999999999999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7.7465567999999987</v>
      </c>
      <c r="K93" s="21">
        <v>4.4281919999999992</v>
      </c>
      <c r="L93" s="21">
        <v>0</v>
      </c>
      <c r="M93" s="21">
        <v>0.94307519999999978</v>
      </c>
      <c r="N93" s="21">
        <v>5.4101759999999981</v>
      </c>
      <c r="O93" s="21">
        <f t="shared" si="17"/>
        <v>18.527999999999999</v>
      </c>
      <c r="P93" s="22"/>
      <c r="Q93" s="39">
        <f t="shared" si="18"/>
        <v>18.527999999999999</v>
      </c>
      <c r="S93" s="37">
        <f t="shared" si="20"/>
        <v>7.7465567999999987</v>
      </c>
      <c r="T93" s="37">
        <f t="shared" si="21"/>
        <v>4.4281919999999992</v>
      </c>
      <c r="U93" s="37">
        <f t="shared" si="22"/>
        <v>0</v>
      </c>
      <c r="V93" s="37">
        <f t="shared" si="23"/>
        <v>0.94307519999999978</v>
      </c>
      <c r="W93" s="37">
        <f t="shared" si="24"/>
        <v>5.4101759999999981</v>
      </c>
    </row>
    <row r="94" spans="1:23">
      <c r="A94" s="8" t="s">
        <v>136</v>
      </c>
      <c r="B94" s="20">
        <v>18.452000000000002</v>
      </c>
      <c r="C94" s="20">
        <f t="shared" si="15"/>
        <v>18.452000000000002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7.7147812</v>
      </c>
      <c r="K94" s="21">
        <v>4.4100279999999996</v>
      </c>
      <c r="L94" s="21">
        <v>0</v>
      </c>
      <c r="M94" s="21">
        <v>0.9392067999999999</v>
      </c>
      <c r="N94" s="21">
        <v>5.3879839999999994</v>
      </c>
      <c r="O94" s="21">
        <f t="shared" si="17"/>
        <v>18.452000000000002</v>
      </c>
      <c r="P94" s="22"/>
      <c r="Q94" s="39">
        <f t="shared" si="18"/>
        <v>18.452000000000002</v>
      </c>
      <c r="S94" s="37">
        <f t="shared" si="20"/>
        <v>7.7147812</v>
      </c>
      <c r="T94" s="37">
        <f t="shared" si="21"/>
        <v>4.4100279999999996</v>
      </c>
      <c r="U94" s="37">
        <f t="shared" si="22"/>
        <v>0</v>
      </c>
      <c r="V94" s="37">
        <f t="shared" si="23"/>
        <v>0.9392067999999999</v>
      </c>
      <c r="W94" s="37">
        <f t="shared" si="24"/>
        <v>5.3879839999999994</v>
      </c>
    </row>
    <row r="95" spans="1:23">
      <c r="A95" s="8" t="s">
        <v>137</v>
      </c>
      <c r="B95" s="20">
        <v>18.335999999999999</v>
      </c>
      <c r="C95" s="20">
        <f t="shared" si="15"/>
        <v>18.335999999999999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7.6662815999999987</v>
      </c>
      <c r="K95" s="21">
        <v>4.3823039999999986</v>
      </c>
      <c r="L95" s="21">
        <v>0</v>
      </c>
      <c r="M95" s="21">
        <v>0.93330239999999975</v>
      </c>
      <c r="N95" s="21">
        <v>5.354111999999998</v>
      </c>
      <c r="O95" s="21">
        <f t="shared" si="17"/>
        <v>18.335999999999999</v>
      </c>
      <c r="P95" s="22"/>
      <c r="Q95" s="39">
        <f t="shared" si="18"/>
        <v>18.335999999999999</v>
      </c>
      <c r="S95" s="37">
        <f t="shared" si="20"/>
        <v>7.6662815999999987</v>
      </c>
      <c r="T95" s="37">
        <f t="shared" si="21"/>
        <v>4.3823039999999986</v>
      </c>
      <c r="U95" s="37">
        <f t="shared" si="22"/>
        <v>0</v>
      </c>
      <c r="V95" s="37">
        <f t="shared" si="23"/>
        <v>0.93330239999999975</v>
      </c>
      <c r="W95" s="37">
        <f t="shared" si="24"/>
        <v>5.354111999999998</v>
      </c>
    </row>
    <row r="96" spans="1:23">
      <c r="A96" s="8" t="s">
        <v>138</v>
      </c>
      <c r="B96" s="20">
        <v>18.356000000000002</v>
      </c>
      <c r="C96" s="20">
        <f t="shared" si="15"/>
        <v>18.356000000000002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7.6746435999999996</v>
      </c>
      <c r="K96" s="21">
        <v>4.3870839999999998</v>
      </c>
      <c r="L96" s="21">
        <v>0</v>
      </c>
      <c r="M96" s="21">
        <v>0.93432039999999983</v>
      </c>
      <c r="N96" s="21">
        <v>5.3599519999999998</v>
      </c>
      <c r="O96" s="21">
        <f t="shared" si="17"/>
        <v>18.356000000000002</v>
      </c>
      <c r="P96" s="22"/>
      <c r="Q96" s="39">
        <f t="shared" si="18"/>
        <v>18.356000000000002</v>
      </c>
      <c r="S96" s="37">
        <f t="shared" si="20"/>
        <v>7.6746435999999996</v>
      </c>
      <c r="T96" s="37">
        <f t="shared" si="21"/>
        <v>4.3870839999999998</v>
      </c>
      <c r="U96" s="37">
        <f t="shared" si="22"/>
        <v>0</v>
      </c>
      <c r="V96" s="37">
        <f t="shared" si="23"/>
        <v>0.93432039999999983</v>
      </c>
      <c r="W96" s="37">
        <f t="shared" si="24"/>
        <v>5.3599519999999998</v>
      </c>
    </row>
    <row r="97" spans="1:26">
      <c r="A97" s="8" t="s">
        <v>139</v>
      </c>
      <c r="B97" s="20">
        <v>17.876000000000001</v>
      </c>
      <c r="C97" s="20">
        <f t="shared" si="15"/>
        <v>17.876000000000001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7.4739555999999991</v>
      </c>
      <c r="K97" s="21">
        <v>4.2723639999999996</v>
      </c>
      <c r="L97" s="21">
        <v>0</v>
      </c>
      <c r="M97" s="21">
        <v>0.90988839999999993</v>
      </c>
      <c r="N97" s="21">
        <v>5.2197919999999991</v>
      </c>
      <c r="O97" s="21">
        <f t="shared" si="17"/>
        <v>17.876000000000001</v>
      </c>
      <c r="P97" s="22"/>
      <c r="Q97" s="39">
        <f t="shared" si="18"/>
        <v>17.876000000000001</v>
      </c>
      <c r="S97" s="37">
        <f t="shared" si="20"/>
        <v>7.4739555999999991</v>
      </c>
      <c r="T97" s="37">
        <f t="shared" si="21"/>
        <v>4.2723639999999996</v>
      </c>
      <c r="U97" s="37">
        <f t="shared" si="22"/>
        <v>0</v>
      </c>
      <c r="V97" s="37">
        <f t="shared" si="23"/>
        <v>0.90988839999999993</v>
      </c>
      <c r="W97" s="37">
        <f t="shared" si="24"/>
        <v>5.2197919999999991</v>
      </c>
    </row>
    <row r="98" spans="1:26">
      <c r="A98" s="8" t="s">
        <v>140</v>
      </c>
      <c r="B98" s="20">
        <v>18.315999999999999</v>
      </c>
      <c r="C98" s="20">
        <f t="shared" si="15"/>
        <v>18.315999999999999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7.6579195999999987</v>
      </c>
      <c r="K98" s="21">
        <v>4.3775239999999993</v>
      </c>
      <c r="L98" s="21">
        <v>0</v>
      </c>
      <c r="M98" s="21">
        <v>0.93228439999999979</v>
      </c>
      <c r="N98" s="21">
        <v>5.3482719999999988</v>
      </c>
      <c r="O98" s="21">
        <f t="shared" si="17"/>
        <v>18.315999999999999</v>
      </c>
      <c r="P98" s="22"/>
      <c r="Q98" s="39">
        <f t="shared" si="18"/>
        <v>18.315999999999999</v>
      </c>
      <c r="S98" s="37">
        <f t="shared" si="20"/>
        <v>7.6579195999999987</v>
      </c>
      <c r="T98" s="37">
        <f t="shared" si="21"/>
        <v>4.3775239999999993</v>
      </c>
      <c r="U98" s="37">
        <f t="shared" si="22"/>
        <v>0</v>
      </c>
      <c r="V98" s="37">
        <f t="shared" si="23"/>
        <v>0.93228439999999979</v>
      </c>
      <c r="W98" s="37">
        <f t="shared" si="24"/>
        <v>5.3482719999999988</v>
      </c>
    </row>
    <row r="99" spans="1:26">
      <c r="A99" s="8" t="s">
        <v>171</v>
      </c>
      <c r="B99" s="20">
        <f t="shared" ref="B99:Q99" si="25">SUM(B3:B98)/4000</f>
        <v>0.43586900000000012</v>
      </c>
      <c r="C99" s="20">
        <f t="shared" si="25"/>
        <v>0.43586900000000012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0.18223682889999995</v>
      </c>
      <c r="K99" s="22">
        <f t="shared" si="25"/>
        <v>0.10417269099999998</v>
      </c>
      <c r="L99" s="22">
        <f t="shared" si="25"/>
        <v>0</v>
      </c>
      <c r="M99" s="22">
        <f t="shared" si="25"/>
        <v>2.2185732099999994E-2</v>
      </c>
      <c r="N99" s="22">
        <f t="shared" si="25"/>
        <v>0.12727374799999994</v>
      </c>
      <c r="O99" s="23">
        <f t="shared" si="25"/>
        <v>0.43586900000000012</v>
      </c>
      <c r="P99" s="23"/>
      <c r="Q99" s="43">
        <f t="shared" si="25"/>
        <v>0.43586900000000012</v>
      </c>
      <c r="S99" s="37">
        <f>SUM(S3:S98)/4000</f>
        <v>0.18223682889999995</v>
      </c>
      <c r="T99" s="37">
        <f t="shared" ref="T99:W99" si="26">SUM(T3:T98)/4000</f>
        <v>0.10417269099999998</v>
      </c>
      <c r="U99" s="37">
        <f t="shared" si="26"/>
        <v>0</v>
      </c>
      <c r="V99" s="37">
        <f t="shared" si="26"/>
        <v>2.2185732099999994E-2</v>
      </c>
      <c r="W99" s="37">
        <f t="shared" si="26"/>
        <v>0.12727374799999994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2024-04-01T13:16:44Z</dcterms:modified>
</cp:coreProperties>
</file>